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OSA\Javna nabava - vrtić Maslačak\2026\"/>
    </mc:Choice>
  </mc:AlternateContent>
  <xr:revisionPtr revIDLastSave="0" documentId="8_{86A83171-6440-43C4-9A56-25BE36D128F9}" xr6:coauthVersionLast="47" xr6:coauthVersionMax="47" xr10:uidLastSave="{00000000-0000-0000-0000-000000000000}"/>
  <bookViews>
    <workbookView xWindow="-120" yWindow="-120" windowWidth="29040" windowHeight="15720" activeTab="3" xr2:uid="{F4049095-77FF-47DB-9431-98D62A22F64E}"/>
  </bookViews>
  <sheets>
    <sheet name="Naslovnica" sheetId="2" r:id="rId1"/>
    <sheet name="Voće i povrće" sheetId="1" r:id="rId2"/>
    <sheet name="Prerađeno voće i povrće" sheetId="3" r:id="rId3"/>
    <sheet name="Smrznuto povrć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1" i="4"/>
  <c r="G10" i="4"/>
  <c r="G9" i="4"/>
  <c r="G8" i="4"/>
  <c r="G7" i="4"/>
  <c r="G6" i="4"/>
  <c r="G5" i="4"/>
  <c r="G16" i="3"/>
  <c r="G15" i="3"/>
  <c r="G14" i="3"/>
  <c r="G13" i="3"/>
  <c r="G12" i="3"/>
  <c r="G11" i="3"/>
  <c r="G10" i="3"/>
  <c r="G9" i="3"/>
  <c r="G8" i="3"/>
  <c r="G7" i="3"/>
  <c r="G6" i="3"/>
  <c r="G5" i="3"/>
  <c r="G17" i="3" l="1"/>
  <c r="G18" i="3" s="1"/>
  <c r="G19" i="3" s="1"/>
  <c r="F12" i="2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9" i="1" l="1"/>
  <c r="G30" i="1" s="1"/>
  <c r="G31" i="1" s="1"/>
  <c r="F11" i="2" s="1"/>
</calcChain>
</file>

<file path=xl/sharedStrings.xml><?xml version="1.0" encoding="utf-8"?>
<sst xmlns="http://schemas.openxmlformats.org/spreadsheetml/2006/main" count="150" uniqueCount="72">
  <si>
    <t>Naziv</t>
  </si>
  <si>
    <t>Jed</t>
  </si>
  <si>
    <t>Cijena po</t>
  </si>
  <si>
    <t>UKUPNO</t>
  </si>
  <si>
    <t>Red. broj</t>
  </si>
  <si>
    <t>NAZIV ARTIKLA</t>
  </si>
  <si>
    <t xml:space="preserve">proizvođača </t>
  </si>
  <si>
    <t>Mjere</t>
  </si>
  <si>
    <t>Količina</t>
  </si>
  <si>
    <t>jed.mj.u kn</t>
  </si>
  <si>
    <t>5 X 6</t>
  </si>
  <si>
    <t>(upisti naziv)</t>
  </si>
  <si>
    <t>bez PDV-a</t>
  </si>
  <si>
    <t>kg</t>
  </si>
  <si>
    <t>Banane</t>
  </si>
  <si>
    <t>Klementina</t>
  </si>
  <si>
    <t>Mandarina</t>
  </si>
  <si>
    <t>Limun</t>
  </si>
  <si>
    <t>Naranča</t>
  </si>
  <si>
    <t>Lubenica</t>
  </si>
  <si>
    <t>Krumpir</t>
  </si>
  <si>
    <t>Mrkva</t>
  </si>
  <si>
    <t>Luk crveni</t>
  </si>
  <si>
    <t xml:space="preserve">Luk bijeli </t>
  </si>
  <si>
    <t>Kupus bijeli</t>
  </si>
  <si>
    <t>Krastavci</t>
  </si>
  <si>
    <t>Kelj</t>
  </si>
  <si>
    <t>Poriluk</t>
  </si>
  <si>
    <t>Peršin list</t>
  </si>
  <si>
    <t>Zelena salata kristal</t>
  </si>
  <si>
    <t>Grah trešnjevac</t>
  </si>
  <si>
    <t xml:space="preserve">Celer </t>
  </si>
  <si>
    <t>Parprika babura</t>
  </si>
  <si>
    <t>Peršin korijen</t>
  </si>
  <si>
    <t>Grah šareni</t>
  </si>
  <si>
    <t>Krumpir mladi</t>
  </si>
  <si>
    <t>Rajčica</t>
  </si>
  <si>
    <t>PDV %</t>
  </si>
  <si>
    <t>UKUPNO IZNOS</t>
  </si>
  <si>
    <t>Ispuniti sve stavke troškovnika!</t>
  </si>
  <si>
    <t xml:space="preserve">Jabuke </t>
  </si>
  <si>
    <t>DJEČJI VRTIĆ MASLAČAK</t>
  </si>
  <si>
    <t>ULICA SLATINE 2</t>
  </si>
  <si>
    <t>MURSKO SREDIŠĆE</t>
  </si>
  <si>
    <t>T R O Š K O V N I K</t>
  </si>
  <si>
    <t>Jednostavna nabava</t>
  </si>
  <si>
    <t>Svježe voće i povrće</t>
  </si>
  <si>
    <t>Voćni namaz marelica 3 kg</t>
  </si>
  <si>
    <t>kom</t>
  </si>
  <si>
    <t>Kompot voćni koktel, 2.5 kg</t>
  </si>
  <si>
    <t>Punilo od višanja 10 kg</t>
  </si>
  <si>
    <t>Džem od borovnica, 2.5 kg</t>
  </si>
  <si>
    <t>Džem od jagode 2,5 kg</t>
  </si>
  <si>
    <t>Voćni namaz miješano voće 3 kg</t>
  </si>
  <si>
    <t>Pasirana rajčica, tetrapak 500 g</t>
  </si>
  <si>
    <t>Kukuruz šećerac, limenka 2,5 kg</t>
  </si>
  <si>
    <t>Marmelada naranča 2,5 kg</t>
  </si>
  <si>
    <t>Cikla, limenka, 4 kg</t>
  </si>
  <si>
    <t>Koncentrat račica limenka 850 g</t>
  </si>
  <si>
    <t xml:space="preserve">Zamrznuti grašak </t>
  </si>
  <si>
    <t>Zamrznute žute mahune</t>
  </si>
  <si>
    <t>Špinat zamrznuti</t>
  </si>
  <si>
    <t>Zamrznute zelene mahune</t>
  </si>
  <si>
    <t>Zamrznuto carsko povrće</t>
  </si>
  <si>
    <t>Zamrznuta brokula</t>
  </si>
  <si>
    <t>Zamrznuta meksička mješavina</t>
  </si>
  <si>
    <t>Prerađeno voće i povrće</t>
  </si>
  <si>
    <t>Smrznuto povrće</t>
  </si>
  <si>
    <t>UKUPNO:</t>
  </si>
  <si>
    <t>REKAPITULACIJA</t>
  </si>
  <si>
    <t>PRILOG II</t>
  </si>
  <si>
    <t>Kiseli krastavci, limenka 4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</si>
</sst>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3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0" fontId="0" fillId="0" borderId="6" xfId="0" applyBorder="1"/>
    <xf numFmtId="0" fontId="5" fillId="0" borderId="6" xfId="0" applyFont="1" applyBorder="1"/>
    <xf numFmtId="0" fontId="0" fillId="0" borderId="10" xfId="0" applyBorder="1"/>
    <xf numFmtId="2" fontId="0" fillId="0" borderId="11" xfId="0" applyNumberFormat="1" applyBorder="1"/>
    <xf numFmtId="0" fontId="1" fillId="0" borderId="6" xfId="0" applyFont="1" applyBorder="1" applyAlignment="1">
      <alignment horizontal="center"/>
    </xf>
    <xf numFmtId="2" fontId="0" fillId="0" borderId="15" xfId="0" applyNumberFormat="1" applyBorder="1"/>
    <xf numFmtId="0" fontId="0" fillId="0" borderId="19" xfId="0" applyBorder="1"/>
    <xf numFmtId="2" fontId="0" fillId="0" borderId="20" xfId="0" applyNumberFormat="1" applyBorder="1"/>
    <xf numFmtId="0" fontId="4" fillId="3" borderId="6" xfId="0" applyFont="1" applyFill="1" applyBorder="1" applyAlignment="1">
      <alignment vertical="center" wrapText="1"/>
    </xf>
    <xf numFmtId="0" fontId="0" fillId="2" borderId="0" xfId="0" applyFill="1"/>
    <xf numFmtId="0" fontId="1" fillId="5" borderId="0" xfId="0" applyFont="1" applyFill="1"/>
    <xf numFmtId="0" fontId="0" fillId="3" borderId="0" xfId="0" applyFill="1"/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/>
    <xf numFmtId="0" fontId="3" fillId="3" borderId="2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2" fontId="0" fillId="0" borderId="6" xfId="0" applyNumberFormat="1" applyBorder="1"/>
    <xf numFmtId="2" fontId="0" fillId="0" borderId="0" xfId="0" applyNumberFormat="1"/>
    <xf numFmtId="0" fontId="1" fillId="3" borderId="0" xfId="0" applyFont="1" applyFill="1"/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900F-23E5-4EE7-ABFA-3205711DD3F4}">
  <dimension ref="A2:F13"/>
  <sheetViews>
    <sheetView workbookViewId="0">
      <selection activeCell="E16" sqref="E16"/>
    </sheetView>
  </sheetViews>
  <sheetFormatPr defaultRowHeight="15" x14ac:dyDescent="0.25"/>
  <sheetData>
    <row r="2" spans="1:6" x14ac:dyDescent="0.25">
      <c r="A2" s="24" t="s">
        <v>41</v>
      </c>
      <c r="B2" s="24"/>
      <c r="C2" s="24"/>
    </row>
    <row r="3" spans="1:6" x14ac:dyDescent="0.25">
      <c r="A3" s="24" t="s">
        <v>42</v>
      </c>
      <c r="B3" s="24"/>
      <c r="C3" s="24"/>
    </row>
    <row r="4" spans="1:6" x14ac:dyDescent="0.25">
      <c r="A4" s="24" t="s">
        <v>43</v>
      </c>
      <c r="B4" s="24"/>
      <c r="C4" s="24"/>
    </row>
    <row r="7" spans="1:6" x14ac:dyDescent="0.25">
      <c r="A7" s="25" t="s">
        <v>44</v>
      </c>
      <c r="B7" s="25"/>
      <c r="C7" s="25" t="s">
        <v>70</v>
      </c>
      <c r="D7" s="25"/>
    </row>
    <row r="8" spans="1:6" x14ac:dyDescent="0.25">
      <c r="A8" s="25" t="s">
        <v>45</v>
      </c>
      <c r="B8" s="25"/>
      <c r="C8" s="25"/>
      <c r="D8" s="25"/>
    </row>
    <row r="9" spans="1:6" x14ac:dyDescent="0.25">
      <c r="A9" s="25"/>
      <c r="B9" s="25"/>
      <c r="C9" s="25"/>
      <c r="D9" s="25"/>
    </row>
    <row r="10" spans="1:6" x14ac:dyDescent="0.25">
      <c r="A10" s="38" t="s">
        <v>69</v>
      </c>
      <c r="B10" s="38"/>
    </row>
    <row r="11" spans="1:6" x14ac:dyDescent="0.25">
      <c r="A11" s="26" t="s">
        <v>46</v>
      </c>
      <c r="B11" s="26"/>
      <c r="E11" s="37" t="s">
        <v>68</v>
      </c>
      <c r="F11" s="37">
        <f>'Voće i povrće'!G31</f>
        <v>0</v>
      </c>
    </row>
    <row r="12" spans="1:6" x14ac:dyDescent="0.25">
      <c r="A12" s="26" t="s">
        <v>66</v>
      </c>
      <c r="B12" s="26"/>
      <c r="C12" s="26"/>
      <c r="E12" t="s">
        <v>68</v>
      </c>
      <c r="F12" s="37">
        <f>'Prerađeno voće i povrće'!G19</f>
        <v>0</v>
      </c>
    </row>
    <row r="13" spans="1:6" x14ac:dyDescent="0.25">
      <c r="A13" s="26" t="s">
        <v>67</v>
      </c>
      <c r="B13" s="26"/>
      <c r="C13" s="26"/>
      <c r="E13" t="s">
        <v>68</v>
      </c>
      <c r="F13" s="37">
        <f>'Smrznuto povrće'!G14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2E62-2AF2-45C8-AEA7-C50667ACCF39}">
  <dimension ref="A1:G35"/>
  <sheetViews>
    <sheetView workbookViewId="0">
      <selection activeCell="E5" sqref="E5"/>
    </sheetView>
  </sheetViews>
  <sheetFormatPr defaultRowHeight="15" x14ac:dyDescent="0.25"/>
  <cols>
    <col min="1" max="1" width="9.7109375" bestFit="1" customWidth="1"/>
    <col min="2" max="2" width="18.7109375" bestFit="1" customWidth="1"/>
    <col min="3" max="3" width="18.28515625" customWidth="1"/>
    <col min="4" max="4" width="11.28515625" bestFit="1" customWidth="1"/>
    <col min="5" max="5" width="8.7109375" bestFit="1" customWidth="1"/>
    <col min="6" max="6" width="11.42578125" bestFit="1" customWidth="1"/>
    <col min="7" max="7" width="10.42578125" bestFit="1" customWidth="1"/>
  </cols>
  <sheetData>
    <row r="1" spans="1:7" x14ac:dyDescent="0.25">
      <c r="A1" s="1"/>
      <c r="B1" s="2"/>
      <c r="C1" s="3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6"/>
      <c r="B3" s="7"/>
      <c r="C3" s="8" t="s">
        <v>11</v>
      </c>
      <c r="D3" s="6"/>
      <c r="E3" s="6"/>
      <c r="F3" s="9" t="s">
        <v>12</v>
      </c>
      <c r="G3" s="6"/>
    </row>
    <row r="4" spans="1:7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</row>
    <row r="5" spans="1:7" ht="18.75" customHeight="1" x14ac:dyDescent="0.25">
      <c r="A5" s="11"/>
      <c r="B5" s="12" t="s">
        <v>40</v>
      </c>
      <c r="C5" s="13"/>
      <c r="D5" s="13" t="s">
        <v>13</v>
      </c>
      <c r="E5" s="11">
        <v>300</v>
      </c>
      <c r="F5" s="13"/>
      <c r="G5" s="14">
        <f>E5*F5</f>
        <v>0</v>
      </c>
    </row>
    <row r="6" spans="1:7" x14ac:dyDescent="0.25">
      <c r="A6" s="11"/>
      <c r="B6" s="12" t="s">
        <v>14</v>
      </c>
      <c r="C6" s="13"/>
      <c r="D6" s="13" t="s">
        <v>13</v>
      </c>
      <c r="E6" s="11">
        <v>500</v>
      </c>
      <c r="F6" s="13"/>
      <c r="G6" s="14">
        <f t="shared" ref="G6:G28" si="0">E6*F6</f>
        <v>0</v>
      </c>
    </row>
    <row r="7" spans="1:7" ht="19.5" customHeight="1" x14ac:dyDescent="0.25">
      <c r="A7" s="11"/>
      <c r="B7" s="12" t="s">
        <v>15</v>
      </c>
      <c r="C7" s="13"/>
      <c r="D7" s="13" t="s">
        <v>13</v>
      </c>
      <c r="E7" s="11">
        <v>25</v>
      </c>
      <c r="F7" s="13"/>
      <c r="G7" s="14">
        <f t="shared" si="0"/>
        <v>0</v>
      </c>
    </row>
    <row r="8" spans="1:7" ht="15.75" customHeight="1" x14ac:dyDescent="0.25">
      <c r="A8" s="11"/>
      <c r="B8" s="12" t="s">
        <v>16</v>
      </c>
      <c r="C8" s="13"/>
      <c r="D8" s="13" t="s">
        <v>13</v>
      </c>
      <c r="E8" s="11">
        <v>45</v>
      </c>
      <c r="F8" s="13"/>
      <c r="G8" s="14">
        <f t="shared" si="0"/>
        <v>0</v>
      </c>
    </row>
    <row r="9" spans="1:7" x14ac:dyDescent="0.25">
      <c r="A9" s="11"/>
      <c r="B9" s="12" t="s">
        <v>17</v>
      </c>
      <c r="C9" s="13"/>
      <c r="D9" s="13" t="s">
        <v>13</v>
      </c>
      <c r="E9" s="11">
        <v>1</v>
      </c>
      <c r="F9" s="13"/>
      <c r="G9" s="14">
        <f t="shared" si="0"/>
        <v>0</v>
      </c>
    </row>
    <row r="10" spans="1:7" x14ac:dyDescent="0.25">
      <c r="A10" s="11"/>
      <c r="B10" s="12" t="s">
        <v>18</v>
      </c>
      <c r="C10" s="13"/>
      <c r="D10" s="13" t="s">
        <v>13</v>
      </c>
      <c r="E10" s="11">
        <v>165</v>
      </c>
      <c r="F10" s="13"/>
      <c r="G10" s="14">
        <f t="shared" si="0"/>
        <v>0</v>
      </c>
    </row>
    <row r="11" spans="1:7" x14ac:dyDescent="0.25">
      <c r="A11" s="11"/>
      <c r="B11" s="12" t="s">
        <v>19</v>
      </c>
      <c r="C11" s="13"/>
      <c r="D11" s="13" t="s">
        <v>13</v>
      </c>
      <c r="E11" s="11">
        <v>110</v>
      </c>
      <c r="F11" s="13"/>
      <c r="G11" s="14">
        <f t="shared" si="0"/>
        <v>0</v>
      </c>
    </row>
    <row r="12" spans="1:7" x14ac:dyDescent="0.25">
      <c r="A12" s="15"/>
      <c r="B12" s="16" t="s">
        <v>20</v>
      </c>
      <c r="C12" s="15"/>
      <c r="D12" s="13" t="s">
        <v>13</v>
      </c>
      <c r="E12" s="11">
        <v>1700</v>
      </c>
      <c r="F12" s="15"/>
      <c r="G12" s="14">
        <f t="shared" si="0"/>
        <v>0</v>
      </c>
    </row>
    <row r="13" spans="1:7" x14ac:dyDescent="0.25">
      <c r="A13" s="15"/>
      <c r="B13" s="16" t="s">
        <v>21</v>
      </c>
      <c r="C13" s="15"/>
      <c r="D13" s="13" t="s">
        <v>13</v>
      </c>
      <c r="E13" s="11">
        <v>210</v>
      </c>
      <c r="F13" s="15"/>
      <c r="G13" s="14">
        <f t="shared" si="0"/>
        <v>0</v>
      </c>
    </row>
    <row r="14" spans="1:7" x14ac:dyDescent="0.25">
      <c r="A14" s="15"/>
      <c r="B14" s="16" t="s">
        <v>22</v>
      </c>
      <c r="C14" s="15"/>
      <c r="D14" s="13" t="s">
        <v>13</v>
      </c>
      <c r="E14" s="11">
        <v>630</v>
      </c>
      <c r="F14" s="15"/>
      <c r="G14" s="14">
        <f t="shared" si="0"/>
        <v>0</v>
      </c>
    </row>
    <row r="15" spans="1:7" x14ac:dyDescent="0.25">
      <c r="A15" s="15"/>
      <c r="B15" s="16" t="s">
        <v>23</v>
      </c>
      <c r="C15" s="15"/>
      <c r="D15" s="13" t="s">
        <v>13</v>
      </c>
      <c r="E15" s="11">
        <v>12</v>
      </c>
      <c r="F15" s="15"/>
      <c r="G15" s="14">
        <f t="shared" si="0"/>
        <v>0</v>
      </c>
    </row>
    <row r="16" spans="1:7" x14ac:dyDescent="0.25">
      <c r="A16" s="15"/>
      <c r="B16" s="16" t="s">
        <v>24</v>
      </c>
      <c r="C16" s="15"/>
      <c r="D16" s="13" t="s">
        <v>13</v>
      </c>
      <c r="E16" s="11">
        <v>330</v>
      </c>
      <c r="F16" s="15"/>
      <c r="G16" s="14">
        <f t="shared" si="0"/>
        <v>0</v>
      </c>
    </row>
    <row r="17" spans="1:7" x14ac:dyDescent="0.25">
      <c r="A17" s="15"/>
      <c r="B17" s="16" t="s">
        <v>25</v>
      </c>
      <c r="C17" s="15"/>
      <c r="D17" s="13" t="s">
        <v>13</v>
      </c>
      <c r="E17" s="11">
        <v>12</v>
      </c>
      <c r="F17" s="15"/>
      <c r="G17" s="14">
        <f t="shared" si="0"/>
        <v>0</v>
      </c>
    </row>
    <row r="18" spans="1:7" x14ac:dyDescent="0.25">
      <c r="A18" s="15"/>
      <c r="B18" s="16" t="s">
        <v>26</v>
      </c>
      <c r="C18" s="15"/>
      <c r="D18" s="13" t="s">
        <v>13</v>
      </c>
      <c r="E18" s="11">
        <v>68</v>
      </c>
      <c r="F18" s="15"/>
      <c r="G18" s="14">
        <f t="shared" si="0"/>
        <v>0</v>
      </c>
    </row>
    <row r="19" spans="1:7" x14ac:dyDescent="0.25">
      <c r="A19" s="15"/>
      <c r="B19" s="16" t="s">
        <v>27</v>
      </c>
      <c r="C19" s="15"/>
      <c r="D19" s="13" t="s">
        <v>13</v>
      </c>
      <c r="E19" s="11">
        <v>34</v>
      </c>
      <c r="F19" s="15"/>
      <c r="G19" s="14">
        <f t="shared" si="0"/>
        <v>0</v>
      </c>
    </row>
    <row r="20" spans="1:7" x14ac:dyDescent="0.25">
      <c r="A20" s="15"/>
      <c r="B20" s="16" t="s">
        <v>28</v>
      </c>
      <c r="C20" s="15"/>
      <c r="D20" s="13" t="s">
        <v>13</v>
      </c>
      <c r="E20" s="11">
        <v>44</v>
      </c>
      <c r="F20" s="15"/>
      <c r="G20" s="14">
        <f t="shared" si="0"/>
        <v>0</v>
      </c>
    </row>
    <row r="21" spans="1:7" x14ac:dyDescent="0.25">
      <c r="A21" s="15"/>
      <c r="B21" s="16" t="s">
        <v>29</v>
      </c>
      <c r="C21" s="15"/>
      <c r="D21" s="13" t="s">
        <v>13</v>
      </c>
      <c r="E21" s="11">
        <v>212</v>
      </c>
      <c r="F21" s="15"/>
      <c r="G21" s="14">
        <f t="shared" si="0"/>
        <v>0</v>
      </c>
    </row>
    <row r="22" spans="1:7" x14ac:dyDescent="0.25">
      <c r="A22" s="15"/>
      <c r="B22" s="16" t="s">
        <v>30</v>
      </c>
      <c r="C22" s="15"/>
      <c r="D22" s="13" t="s">
        <v>13</v>
      </c>
      <c r="E22" s="11">
        <v>110</v>
      </c>
      <c r="F22" s="15"/>
      <c r="G22" s="14">
        <f t="shared" si="0"/>
        <v>0</v>
      </c>
    </row>
    <row r="23" spans="1:7" x14ac:dyDescent="0.25">
      <c r="A23" s="15"/>
      <c r="B23" s="16" t="s">
        <v>31</v>
      </c>
      <c r="C23" s="15"/>
      <c r="D23" s="13" t="s">
        <v>13</v>
      </c>
      <c r="E23" s="11">
        <v>65</v>
      </c>
      <c r="F23" s="15"/>
      <c r="G23" s="14">
        <f t="shared" si="0"/>
        <v>0</v>
      </c>
    </row>
    <row r="24" spans="1:7" x14ac:dyDescent="0.25">
      <c r="A24" s="15"/>
      <c r="B24" s="16" t="s">
        <v>32</v>
      </c>
      <c r="C24" s="15"/>
      <c r="D24" s="13" t="s">
        <v>13</v>
      </c>
      <c r="E24" s="11">
        <v>20</v>
      </c>
      <c r="F24" s="15"/>
      <c r="G24" s="14">
        <f t="shared" si="0"/>
        <v>0</v>
      </c>
    </row>
    <row r="25" spans="1:7" x14ac:dyDescent="0.25">
      <c r="A25" s="15"/>
      <c r="B25" s="16" t="s">
        <v>33</v>
      </c>
      <c r="C25" s="15"/>
      <c r="D25" s="13" t="s">
        <v>13</v>
      </c>
      <c r="E25" s="11">
        <v>25</v>
      </c>
      <c r="F25" s="15"/>
      <c r="G25" s="14">
        <f>E25*F25</f>
        <v>0</v>
      </c>
    </row>
    <row r="26" spans="1:7" x14ac:dyDescent="0.25">
      <c r="A26" s="15"/>
      <c r="B26" s="16" t="s">
        <v>34</v>
      </c>
      <c r="C26" s="15"/>
      <c r="D26" s="13" t="s">
        <v>13</v>
      </c>
      <c r="E26" s="11">
        <v>35</v>
      </c>
      <c r="F26" s="15"/>
      <c r="G26" s="14">
        <f t="shared" si="0"/>
        <v>0</v>
      </c>
    </row>
    <row r="27" spans="1:7" x14ac:dyDescent="0.25">
      <c r="A27" s="15"/>
      <c r="B27" s="16" t="s">
        <v>35</v>
      </c>
      <c r="C27" s="15"/>
      <c r="D27" s="13" t="s">
        <v>13</v>
      </c>
      <c r="E27" s="11">
        <v>40</v>
      </c>
      <c r="F27" s="15"/>
      <c r="G27" s="14">
        <f t="shared" si="0"/>
        <v>0</v>
      </c>
    </row>
    <row r="28" spans="1:7" ht="15.75" thickBot="1" x14ac:dyDescent="0.3">
      <c r="A28" s="15"/>
      <c r="B28" s="16" t="s">
        <v>36</v>
      </c>
      <c r="C28" s="15"/>
      <c r="D28" s="13" t="s">
        <v>13</v>
      </c>
      <c r="E28" s="11">
        <v>20</v>
      </c>
      <c r="F28" s="15"/>
      <c r="G28" s="14">
        <f t="shared" si="0"/>
        <v>0</v>
      </c>
    </row>
    <row r="29" spans="1:7" x14ac:dyDescent="0.25">
      <c r="C29" s="40" t="s">
        <v>3</v>
      </c>
      <c r="D29" s="41"/>
      <c r="E29" s="42"/>
      <c r="F29" s="17"/>
      <c r="G29" s="18">
        <f>SUM(G12:G28)</f>
        <v>0</v>
      </c>
    </row>
    <row r="30" spans="1:7" x14ac:dyDescent="0.25">
      <c r="C30" s="43" t="s">
        <v>37</v>
      </c>
      <c r="D30" s="44"/>
      <c r="E30" s="45"/>
      <c r="F30" s="19">
        <v>25</v>
      </c>
      <c r="G30" s="20">
        <f>G29*F30/100</f>
        <v>0</v>
      </c>
    </row>
    <row r="31" spans="1:7" ht="15.75" thickBot="1" x14ac:dyDescent="0.3">
      <c r="C31" s="46" t="s">
        <v>38</v>
      </c>
      <c r="D31" s="47"/>
      <c r="E31" s="48"/>
      <c r="F31" s="21"/>
      <c r="G31" s="22">
        <f>G29+G30</f>
        <v>0</v>
      </c>
    </row>
    <row r="35" spans="2:2" ht="30" x14ac:dyDescent="0.25">
      <c r="B35" s="23" t="s">
        <v>39</v>
      </c>
    </row>
  </sheetData>
  <mergeCells count="3">
    <mergeCell ref="C29:E29"/>
    <mergeCell ref="C30:E30"/>
    <mergeCell ref="C31:E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21C3-11CB-42CB-8DC3-80B957E276E9}">
  <dimension ref="A1:G21"/>
  <sheetViews>
    <sheetView workbookViewId="0">
      <selection activeCell="G26" sqref="G26"/>
    </sheetView>
  </sheetViews>
  <sheetFormatPr defaultRowHeight="15" x14ac:dyDescent="0.25"/>
  <cols>
    <col min="1" max="1" width="9.28515625" bestFit="1" customWidth="1"/>
    <col min="2" max="2" width="28.28515625" customWidth="1"/>
    <col min="3" max="3" width="24.28515625" customWidth="1"/>
    <col min="4" max="4" width="8.7109375" customWidth="1"/>
    <col min="5" max="5" width="10.42578125" customWidth="1"/>
    <col min="6" max="6" width="13.140625" customWidth="1"/>
    <col min="7" max="7" width="14.85546875" customWidth="1"/>
  </cols>
  <sheetData>
    <row r="1" spans="1:7" x14ac:dyDescent="0.25">
      <c r="A1" s="27"/>
      <c r="B1" s="1"/>
      <c r="C1" s="28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29" t="s">
        <v>4</v>
      </c>
      <c r="B2" s="4" t="s">
        <v>5</v>
      </c>
      <c r="C2" s="30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31"/>
      <c r="B3" s="6"/>
      <c r="C3" s="32" t="s">
        <v>11</v>
      </c>
      <c r="D3" s="6"/>
      <c r="E3" s="6"/>
      <c r="F3" s="9" t="s">
        <v>12</v>
      </c>
      <c r="G3" s="6"/>
    </row>
    <row r="4" spans="1:7" x14ac:dyDescent="0.25">
      <c r="A4" s="33">
        <v>1</v>
      </c>
      <c r="B4" s="34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</row>
    <row r="5" spans="1:7" x14ac:dyDescent="0.25">
      <c r="A5" s="15"/>
      <c r="B5" s="35" t="s">
        <v>47</v>
      </c>
      <c r="C5" s="15"/>
      <c r="D5" s="13" t="s">
        <v>48</v>
      </c>
      <c r="E5" s="13">
        <v>12</v>
      </c>
      <c r="F5" s="15"/>
      <c r="G5" s="36">
        <f>E5*F5</f>
        <v>0</v>
      </c>
    </row>
    <row r="6" spans="1:7" ht="24.6" customHeight="1" x14ac:dyDescent="0.25">
      <c r="A6" s="15"/>
      <c r="B6" s="35" t="s">
        <v>49</v>
      </c>
      <c r="C6" s="15"/>
      <c r="D6" s="13" t="s">
        <v>48</v>
      </c>
      <c r="E6" s="13">
        <v>15</v>
      </c>
      <c r="F6" s="15"/>
      <c r="G6" s="36">
        <f t="shared" ref="G6:G16" si="0">E6*F6</f>
        <v>0</v>
      </c>
    </row>
    <row r="7" spans="1:7" x14ac:dyDescent="0.25">
      <c r="A7" s="15"/>
      <c r="B7" s="35" t="s">
        <v>50</v>
      </c>
      <c r="C7" s="15"/>
      <c r="D7" s="13" t="s">
        <v>48</v>
      </c>
      <c r="E7" s="13">
        <v>9</v>
      </c>
      <c r="F7" s="15"/>
      <c r="G7" s="36">
        <f t="shared" si="0"/>
        <v>0</v>
      </c>
    </row>
    <row r="8" spans="1:7" ht="20.45" customHeight="1" x14ac:dyDescent="0.25">
      <c r="A8" s="15"/>
      <c r="B8" s="35" t="s">
        <v>51</v>
      </c>
      <c r="C8" s="15"/>
      <c r="D8" s="13" t="s">
        <v>48</v>
      </c>
      <c r="E8" s="13">
        <v>2</v>
      </c>
      <c r="F8" s="15"/>
      <c r="G8" s="36">
        <f t="shared" si="0"/>
        <v>0</v>
      </c>
    </row>
    <row r="9" spans="1:7" x14ac:dyDescent="0.25">
      <c r="A9" s="15"/>
      <c r="B9" s="35" t="s">
        <v>52</v>
      </c>
      <c r="C9" s="15"/>
      <c r="D9" s="13" t="s">
        <v>48</v>
      </c>
      <c r="E9" s="13">
        <v>6</v>
      </c>
      <c r="F9" s="15"/>
      <c r="G9" s="36">
        <f t="shared" si="0"/>
        <v>0</v>
      </c>
    </row>
    <row r="10" spans="1:7" ht="24" customHeight="1" x14ac:dyDescent="0.25">
      <c r="A10" s="15"/>
      <c r="B10" s="35" t="s">
        <v>53</v>
      </c>
      <c r="C10" s="15"/>
      <c r="D10" s="13" t="s">
        <v>48</v>
      </c>
      <c r="E10" s="13">
        <v>7</v>
      </c>
      <c r="F10" s="15"/>
      <c r="G10" s="36">
        <f t="shared" si="0"/>
        <v>0</v>
      </c>
    </row>
    <row r="11" spans="1:7" ht="22.15" customHeight="1" x14ac:dyDescent="0.25">
      <c r="A11" s="15"/>
      <c r="B11" s="35" t="s">
        <v>54</v>
      </c>
      <c r="C11" s="15"/>
      <c r="D11" s="13" t="s">
        <v>48</v>
      </c>
      <c r="E11" s="13">
        <v>290</v>
      </c>
      <c r="F11" s="15"/>
      <c r="G11" s="36">
        <f t="shared" si="0"/>
        <v>0</v>
      </c>
    </row>
    <row r="12" spans="1:7" ht="18" customHeight="1" x14ac:dyDescent="0.25">
      <c r="A12" s="15"/>
      <c r="B12" s="35" t="s">
        <v>55</v>
      </c>
      <c r="C12" s="15"/>
      <c r="D12" s="13" t="s">
        <v>48</v>
      </c>
      <c r="E12" s="13">
        <v>3</v>
      </c>
      <c r="F12" s="15"/>
      <c r="G12" s="36">
        <f t="shared" si="0"/>
        <v>0</v>
      </c>
    </row>
    <row r="13" spans="1:7" ht="17.45" customHeight="1" x14ac:dyDescent="0.25">
      <c r="A13" s="15"/>
      <c r="B13" s="35" t="s">
        <v>56</v>
      </c>
      <c r="C13" s="15"/>
      <c r="D13" s="13" t="s">
        <v>48</v>
      </c>
      <c r="E13" s="13">
        <v>3</v>
      </c>
      <c r="F13" s="15"/>
      <c r="G13" s="36">
        <f t="shared" si="0"/>
        <v>0</v>
      </c>
    </row>
    <row r="14" spans="1:7" x14ac:dyDescent="0.25">
      <c r="A14" s="15"/>
      <c r="B14" s="35" t="s">
        <v>57</v>
      </c>
      <c r="C14" s="15"/>
      <c r="D14" s="13" t="s">
        <v>48</v>
      </c>
      <c r="E14" s="13">
        <v>68</v>
      </c>
      <c r="F14" s="15"/>
      <c r="G14" s="36">
        <f t="shared" si="0"/>
        <v>0</v>
      </c>
    </row>
    <row r="15" spans="1:7" ht="22.15" customHeight="1" x14ac:dyDescent="0.25">
      <c r="A15" s="15"/>
      <c r="B15" s="35" t="s">
        <v>71</v>
      </c>
      <c r="C15" s="15"/>
      <c r="D15" s="13" t="s">
        <v>48</v>
      </c>
      <c r="E15" s="13">
        <v>46</v>
      </c>
      <c r="F15" s="15"/>
      <c r="G15" s="36">
        <f t="shared" si="0"/>
        <v>0</v>
      </c>
    </row>
    <row r="16" spans="1:7" ht="18.600000000000001" customHeight="1" thickBot="1" x14ac:dyDescent="0.3">
      <c r="A16" s="15"/>
      <c r="B16" s="35" t="s">
        <v>58</v>
      </c>
      <c r="C16" s="15"/>
      <c r="D16" s="13" t="s">
        <v>48</v>
      </c>
      <c r="E16" s="13">
        <v>14</v>
      </c>
      <c r="F16" s="15"/>
      <c r="G16" s="36">
        <f t="shared" si="0"/>
        <v>0</v>
      </c>
    </row>
    <row r="17" spans="2:7" x14ac:dyDescent="0.25">
      <c r="C17" s="40" t="s">
        <v>3</v>
      </c>
      <c r="D17" s="41"/>
      <c r="E17" s="42"/>
      <c r="F17" s="17"/>
      <c r="G17" s="18">
        <f>SUM(G5:G16)</f>
        <v>0</v>
      </c>
    </row>
    <row r="18" spans="2:7" x14ac:dyDescent="0.25">
      <c r="C18" s="43" t="s">
        <v>37</v>
      </c>
      <c r="D18" s="44"/>
      <c r="E18" s="45"/>
      <c r="F18" s="19">
        <v>25</v>
      </c>
      <c r="G18" s="20">
        <f>(G17*F18)/100</f>
        <v>0</v>
      </c>
    </row>
    <row r="19" spans="2:7" ht="15.75" thickBot="1" x14ac:dyDescent="0.3">
      <c r="C19" s="46" t="s">
        <v>38</v>
      </c>
      <c r="D19" s="47"/>
      <c r="E19" s="48"/>
      <c r="F19" s="21"/>
      <c r="G19" s="22">
        <f>G17+G18</f>
        <v>0</v>
      </c>
    </row>
    <row r="21" spans="2:7" x14ac:dyDescent="0.25">
      <c r="B21" s="23" t="s">
        <v>39</v>
      </c>
    </row>
  </sheetData>
  <mergeCells count="3">
    <mergeCell ref="C17:E17"/>
    <mergeCell ref="C18:E18"/>
    <mergeCell ref="C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D4E7-D498-4ED0-AFFD-F456BE590714}">
  <dimension ref="A1:G17"/>
  <sheetViews>
    <sheetView tabSelected="1" workbookViewId="0">
      <selection activeCell="E25" sqref="E25"/>
    </sheetView>
  </sheetViews>
  <sheetFormatPr defaultRowHeight="15" x14ac:dyDescent="0.25"/>
  <cols>
    <col min="1" max="1" width="9.28515625" bestFit="1" customWidth="1"/>
    <col min="2" max="2" width="27.85546875" bestFit="1" customWidth="1"/>
    <col min="3" max="3" width="18.7109375" customWidth="1"/>
    <col min="4" max="4" width="10.28515625" customWidth="1"/>
    <col min="5" max="5" width="10.140625" customWidth="1"/>
    <col min="6" max="7" width="15.7109375" customWidth="1"/>
  </cols>
  <sheetData>
    <row r="1" spans="1:7" x14ac:dyDescent="0.25">
      <c r="A1" s="27"/>
      <c r="B1" s="1"/>
      <c r="C1" s="28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29" t="s">
        <v>4</v>
      </c>
      <c r="B2" s="4" t="s">
        <v>5</v>
      </c>
      <c r="C2" s="30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31"/>
      <c r="B3" s="6"/>
      <c r="C3" s="32" t="s">
        <v>11</v>
      </c>
      <c r="D3" s="6"/>
      <c r="E3" s="6"/>
      <c r="F3" s="9" t="s">
        <v>12</v>
      </c>
      <c r="G3" s="6"/>
    </row>
    <row r="4" spans="1:7" x14ac:dyDescent="0.25">
      <c r="A4" s="33">
        <v>1</v>
      </c>
      <c r="B4" s="34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</row>
    <row r="5" spans="1:7" x14ac:dyDescent="0.25">
      <c r="A5" s="39">
        <v>1</v>
      </c>
      <c r="B5" s="35" t="s">
        <v>59</v>
      </c>
      <c r="C5" s="15"/>
      <c r="D5" s="13" t="s">
        <v>13</v>
      </c>
      <c r="E5" s="11">
        <v>88</v>
      </c>
      <c r="F5" s="15"/>
      <c r="G5" s="36">
        <f t="shared" ref="G5:G11" si="0">E5*F5</f>
        <v>0</v>
      </c>
    </row>
    <row r="6" spans="1:7" ht="16.149999999999999" customHeight="1" x14ac:dyDescent="0.25">
      <c r="A6" s="39">
        <v>2</v>
      </c>
      <c r="B6" s="35" t="s">
        <v>60</v>
      </c>
      <c r="C6" s="15"/>
      <c r="D6" s="13" t="s">
        <v>13</v>
      </c>
      <c r="E6" s="11">
        <v>115</v>
      </c>
      <c r="F6" s="15"/>
      <c r="G6" s="36">
        <f t="shared" si="0"/>
        <v>0</v>
      </c>
    </row>
    <row r="7" spans="1:7" x14ac:dyDescent="0.25">
      <c r="A7" s="39">
        <v>3</v>
      </c>
      <c r="B7" s="35" t="s">
        <v>61</v>
      </c>
      <c r="C7" s="15"/>
      <c r="D7" s="13" t="s">
        <v>13</v>
      </c>
      <c r="E7" s="11">
        <v>42</v>
      </c>
      <c r="F7" s="15"/>
      <c r="G7" s="36">
        <f t="shared" si="0"/>
        <v>0</v>
      </c>
    </row>
    <row r="8" spans="1:7" ht="15.6" customHeight="1" x14ac:dyDescent="0.25">
      <c r="A8" s="39">
        <v>4</v>
      </c>
      <c r="B8" s="35" t="s">
        <v>62</v>
      </c>
      <c r="C8" s="15"/>
      <c r="D8" s="13" t="s">
        <v>13</v>
      </c>
      <c r="E8" s="11">
        <v>52</v>
      </c>
      <c r="F8" s="15"/>
      <c r="G8" s="36">
        <f t="shared" si="0"/>
        <v>0</v>
      </c>
    </row>
    <row r="9" spans="1:7" ht="19.899999999999999" customHeight="1" x14ac:dyDescent="0.25">
      <c r="A9" s="39">
        <v>5</v>
      </c>
      <c r="B9" s="35" t="s">
        <v>63</v>
      </c>
      <c r="C9" s="15"/>
      <c r="D9" s="13" t="s">
        <v>13</v>
      </c>
      <c r="E9" s="11">
        <v>140</v>
      </c>
      <c r="F9" s="15"/>
      <c r="G9" s="36">
        <f t="shared" si="0"/>
        <v>0</v>
      </c>
    </row>
    <row r="10" spans="1:7" x14ac:dyDescent="0.25">
      <c r="A10" s="39">
        <v>6</v>
      </c>
      <c r="B10" s="35" t="s">
        <v>64</v>
      </c>
      <c r="C10" s="15"/>
      <c r="D10" s="13" t="s">
        <v>13</v>
      </c>
      <c r="E10" s="11">
        <v>185</v>
      </c>
      <c r="F10" s="15"/>
      <c r="G10" s="36">
        <f t="shared" si="0"/>
        <v>0</v>
      </c>
    </row>
    <row r="11" spans="1:7" ht="20.45" customHeight="1" thickBot="1" x14ac:dyDescent="0.3">
      <c r="A11" s="39">
        <v>7</v>
      </c>
      <c r="B11" s="35" t="s">
        <v>65</v>
      </c>
      <c r="C11" s="15"/>
      <c r="D11" s="13" t="s">
        <v>13</v>
      </c>
      <c r="E11" s="11">
        <v>110</v>
      </c>
      <c r="F11" s="15"/>
      <c r="G11" s="36">
        <f t="shared" si="0"/>
        <v>0</v>
      </c>
    </row>
    <row r="12" spans="1:7" x14ac:dyDescent="0.25">
      <c r="C12" s="40" t="s">
        <v>3</v>
      </c>
      <c r="D12" s="49"/>
      <c r="E12" s="50"/>
      <c r="F12" s="17"/>
      <c r="G12" s="18"/>
    </row>
    <row r="13" spans="1:7" x14ac:dyDescent="0.25">
      <c r="C13" s="43" t="s">
        <v>37</v>
      </c>
      <c r="D13" s="51"/>
      <c r="E13" s="52"/>
      <c r="F13" s="19"/>
      <c r="G13" s="20"/>
    </row>
    <row r="14" spans="1:7" ht="15.75" thickBot="1" x14ac:dyDescent="0.3">
      <c r="C14" s="46" t="s">
        <v>38</v>
      </c>
      <c r="D14" s="53"/>
      <c r="E14" s="54"/>
      <c r="F14" s="21"/>
      <c r="G14" s="22"/>
    </row>
    <row r="17" spans="2:2" x14ac:dyDescent="0.25">
      <c r="B17" s="23" t="s">
        <v>39</v>
      </c>
    </row>
  </sheetData>
  <mergeCells count="3">
    <mergeCell ref="C12:E12"/>
    <mergeCell ref="C13:E13"/>
    <mergeCell ref="C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Naslovnica</vt:lpstr>
      <vt:lpstr>Voće i povrće</vt:lpstr>
      <vt:lpstr>Prerađeno voće i povrće</vt:lpstr>
      <vt:lpstr>Smrznuto povrće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 Maslačak</dc:creator>
  <cp:lastModifiedBy>Bosiljka Oletić</cp:lastModifiedBy>
  <dcterms:created xsi:type="dcterms:W3CDTF">2021-12-22T13:58:54Z</dcterms:created>
  <dcterms:modified xsi:type="dcterms:W3CDTF">2025-12-06T17:47:01Z</dcterms:modified>
</cp:coreProperties>
</file>