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SA\Javna nabava - vrtić Maslačak\2025\"/>
    </mc:Choice>
  </mc:AlternateContent>
  <xr:revisionPtr revIDLastSave="0" documentId="8_{90D0B3C6-6864-4723-BAB6-249C18E73707}" xr6:coauthVersionLast="47" xr6:coauthVersionMax="47" xr10:uidLastSave="{00000000-0000-0000-0000-000000000000}"/>
  <bookViews>
    <workbookView xWindow="-120" yWindow="-120" windowWidth="29040" windowHeight="15840" activeTab="5" xr2:uid="{582A4E60-B283-4B7C-BDD6-5B0F8F85E9DA}"/>
  </bookViews>
  <sheets>
    <sheet name="Naslovnica" sheetId="3" r:id="rId1"/>
    <sheet name="Žitarice;proizvodi od žitarica" sheetId="2" r:id="rId2"/>
    <sheet name="Ostale namirnice" sheetId="7" r:id="rId3"/>
    <sheet name="Smrznuta riba" sheetId="11" r:id="rId4"/>
    <sheet name="Začini" sheetId="10" r:id="rId5"/>
    <sheet name="Dječja hrana i napitci" sheetId="9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9" l="1"/>
  <c r="G21" i="2"/>
  <c r="G14" i="3"/>
  <c r="G6" i="11"/>
  <c r="G5" i="11"/>
  <c r="G7" i="11" s="1"/>
  <c r="G26" i="7"/>
  <c r="G25" i="7"/>
  <c r="G22" i="9"/>
  <c r="G16" i="3" l="1"/>
  <c r="G13" i="3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5" i="7"/>
  <c r="G20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5" i="9"/>
  <c r="G6" i="10"/>
  <c r="G7" i="10"/>
  <c r="G8" i="10"/>
  <c r="G9" i="10"/>
  <c r="G10" i="10"/>
  <c r="G11" i="10"/>
  <c r="G12" i="10"/>
  <c r="G13" i="10"/>
  <c r="G14" i="10"/>
  <c r="G5" i="10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2" i="2"/>
  <c r="G5" i="2"/>
  <c r="G23" i="9" l="1"/>
  <c r="G15" i="10"/>
  <c r="G23" i="2"/>
  <c r="G16" i="10" l="1"/>
  <c r="G17" i="10" s="1"/>
  <c r="G15" i="3" s="1"/>
  <c r="G12" i="3"/>
</calcChain>
</file>

<file path=xl/sharedStrings.xml><?xml version="1.0" encoding="utf-8"?>
<sst xmlns="http://schemas.openxmlformats.org/spreadsheetml/2006/main" count="317" uniqueCount="132">
  <si>
    <t>T R O Š K O V N I K</t>
  </si>
  <si>
    <t>Naziv</t>
  </si>
  <si>
    <t>Jed</t>
  </si>
  <si>
    <t>Cijena po</t>
  </si>
  <si>
    <t>UKUPNO</t>
  </si>
  <si>
    <t>NAZIV ARTIKLA</t>
  </si>
  <si>
    <t>Mjere</t>
  </si>
  <si>
    <t>Količina</t>
  </si>
  <si>
    <t>5 X 6</t>
  </si>
  <si>
    <t>bez PDV-a</t>
  </si>
  <si>
    <t>Red. broj</t>
  </si>
  <si>
    <t xml:space="preserve">proizvođača </t>
  </si>
  <si>
    <t>(upisti naziv)</t>
  </si>
  <si>
    <t>kom</t>
  </si>
  <si>
    <t>PDV %</t>
  </si>
  <si>
    <t>UKUPNO IZNOS</t>
  </si>
  <si>
    <t>Ispuniti sve stavke troškovnika!</t>
  </si>
  <si>
    <t>DJEČJI VRTIĆ MASLAČAK</t>
  </si>
  <si>
    <t>ULICA SLATINE 2</t>
  </si>
  <si>
    <t>MURSKO SREDIŠĆE</t>
  </si>
  <si>
    <t>Jednostavna nabava</t>
  </si>
  <si>
    <t>kg</t>
  </si>
  <si>
    <t>l</t>
  </si>
  <si>
    <t>Red.br.</t>
  </si>
  <si>
    <t>Svježa jaja</t>
  </si>
  <si>
    <t>Vegeta maestro dimljena</t>
  </si>
  <si>
    <t>Vegeta 2,5 kg</t>
  </si>
  <si>
    <t>Instant pahuljice od žitarica i čokolade Čokolino ili "jednakovrijedan"</t>
  </si>
  <si>
    <t>Instant pahuljice od žitarica i lješnjaka Čokolino ili "jednakovrijedan"</t>
  </si>
  <si>
    <t>Kukuruzne pahuljice</t>
  </si>
  <si>
    <t>Krem namaz od čokolade i lješnjaka Lino lada duo ili "jednakovrijedan" 2,5 kg</t>
  </si>
  <si>
    <t>Jatučići punjeni Lino Pillows Milk 500 g ili jednakovrijdan</t>
  </si>
  <si>
    <t>Jatučići punjeni Lino Pillows Nougat 500 g ili jednakovrijdan</t>
  </si>
  <si>
    <t>Čaj trešnja 1,25 kg</t>
  </si>
  <si>
    <t>Čaj šipak 1,25 kg</t>
  </si>
  <si>
    <t>Čaj šumsko voće 1,25 kg</t>
  </si>
  <si>
    <t xml:space="preserve">kom </t>
  </si>
  <si>
    <t>Čaj vita-malina gastro 1,25 kg ili jednakovrijedan</t>
  </si>
  <si>
    <t>Čoko drink 800 g ili jednakovrijedan</t>
  </si>
  <si>
    <t>Puding čokolada 1 kg</t>
  </si>
  <si>
    <t>Puding vanilija 1 kg</t>
  </si>
  <si>
    <t>Vitaminski napitak 1 kg</t>
  </si>
  <si>
    <t>Dimljena paprika mljevena 1 kg</t>
  </si>
  <si>
    <t>Čaj jagoda vanilija 1,25 kg</t>
  </si>
  <si>
    <t>Krem namaz od čokolade Linolada 10 kg, ili jednakovrijedan</t>
  </si>
  <si>
    <t>Jabučni ocat</t>
  </si>
  <si>
    <t>Sol morska sitna 10 kg</t>
  </si>
  <si>
    <t>Slatka paprika crvena, mljevena 1 kg</t>
  </si>
  <si>
    <t>Alkoholni ocat</t>
  </si>
  <si>
    <t>Upisati PDV!</t>
  </si>
  <si>
    <t>Upisati % PDV (5,25)</t>
  </si>
  <si>
    <t>Goveđa juha 1 kg</t>
  </si>
  <si>
    <t>Krem juha od gljiva 1 kg</t>
  </si>
  <si>
    <t>Suncokretovo ulje 10 l</t>
  </si>
  <si>
    <t>Ulje za prženje 20 l</t>
  </si>
  <si>
    <t>Maslinovo ulje 1 l</t>
  </si>
  <si>
    <t>Biljno ulje 10 l</t>
  </si>
  <si>
    <t>Prašak za pecivo 50 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</si>
  <si>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</si>
  <si>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</si>
  <si>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</si>
  <si>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</si>
  <si>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</si>
  <si>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</si>
  <si>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</si>
  <si>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</si>
  <si>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</si>
  <si>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</si>
  <si>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</si>
  <si>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</si>
  <si>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</si>
  <si>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</si>
  <si>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</si>
  <si>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</si>
  <si>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</si>
  <si>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</si>
  <si>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</si>
  <si>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</si>
  <si>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Rekapitulacija:</t>
  </si>
  <si>
    <t xml:space="preserve">Žitarice; proizvodi od žitarica </t>
  </si>
  <si>
    <t>UKUPNO:</t>
  </si>
  <si>
    <t>Dječja hrana i napitci</t>
  </si>
  <si>
    <t>PDV 5 %</t>
  </si>
  <si>
    <t>PDV 25 %</t>
  </si>
  <si>
    <t>Sladoled 6 l</t>
  </si>
  <si>
    <t>Riža bijela dugo zrno, 5 kg</t>
  </si>
  <si>
    <t>Kuglice za juhu, 90 g</t>
  </si>
  <si>
    <t>Špagete 3 kg</t>
  </si>
  <si>
    <t>Kaša ječmena</t>
  </si>
  <si>
    <t>Leća zelena</t>
  </si>
  <si>
    <t>Kaša heljdina</t>
  </si>
  <si>
    <t>Kaša prosena</t>
  </si>
  <si>
    <t>Pšenična krupica (gris)</t>
  </si>
  <si>
    <t>Pšenično bijelo brašno - glatko</t>
  </si>
  <si>
    <t>Pšenično brašno za dizana tijesta</t>
  </si>
  <si>
    <t xml:space="preserve">Kukuruzne pahuljice ( cornflakes) </t>
  </si>
  <si>
    <t xml:space="preserve">Ribana kašica, </t>
  </si>
  <si>
    <t>Rezanci široki</t>
  </si>
  <si>
    <t>Tijesto mezze pene tricolore</t>
  </si>
  <si>
    <t>Pužići</t>
  </si>
  <si>
    <t>Mlinci domaći</t>
  </si>
  <si>
    <t>Krpice za juhu</t>
  </si>
  <si>
    <t>Soda bikarbona  1 kg</t>
  </si>
  <si>
    <t xml:space="preserve">Vanil šećer </t>
  </si>
  <si>
    <t xml:space="preserve">Šećer kristal </t>
  </si>
  <si>
    <t>Šećer u prahu</t>
  </si>
  <si>
    <t xml:space="preserve">Čokolada za jelo i kuhanje </t>
  </si>
  <si>
    <t xml:space="preserve">Čokolada u prahu </t>
  </si>
  <si>
    <t xml:space="preserve">Kakao prah </t>
  </si>
  <si>
    <t xml:space="preserve">Keksi petit </t>
  </si>
  <si>
    <t xml:space="preserve">Keksi čajni kolutići </t>
  </si>
  <si>
    <t xml:space="preserve">Margarin zamazanje Margo ili jednakovrijedan </t>
  </si>
  <si>
    <t xml:space="preserve">Limunska kiselina </t>
  </si>
  <si>
    <t xml:space="preserve">Mak mljeveni </t>
  </si>
  <si>
    <t xml:space="preserve">Lovorov list sušeni </t>
  </si>
  <si>
    <t>Cimet mljeveni</t>
  </si>
  <si>
    <t>Papar crni mljeveni</t>
  </si>
  <si>
    <t>Ostale namirnice</t>
  </si>
  <si>
    <t>Začini</t>
  </si>
  <si>
    <t xml:space="preserve">3. </t>
  </si>
  <si>
    <t xml:space="preserve">4. </t>
  </si>
  <si>
    <t>PDV 5%</t>
  </si>
  <si>
    <t>jed.mj.u Eur</t>
  </si>
  <si>
    <t>jed.mj.u eur</t>
  </si>
  <si>
    <t>Tuna komadi u ulju, 1.7 kg</t>
  </si>
  <si>
    <t>21.</t>
  </si>
  <si>
    <t>jed.mj.u kn</t>
  </si>
  <si>
    <t>Smrznuti riblji štapići 25 g/kom</t>
  </si>
  <si>
    <t>Smrznuti file oslića</t>
  </si>
  <si>
    <t>Smrznuta riba</t>
  </si>
  <si>
    <t>Kus-kus</t>
  </si>
  <si>
    <t>Čokoladne žitne kuglice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</si>
</sst>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/>
    <xf numFmtId="2" fontId="0" fillId="0" borderId="7" xfId="0" applyNumberForma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0" borderId="8" xfId="0" applyBorder="1"/>
    <xf numFmtId="2" fontId="0" fillId="0" borderId="9" xfId="0" applyNumberFormat="1" applyBorder="1"/>
    <xf numFmtId="0" fontId="0" fillId="0" borderId="10" xfId="0" applyBorder="1"/>
    <xf numFmtId="2" fontId="0" fillId="0" borderId="12" xfId="0" applyNumberFormat="1" applyBorder="1"/>
    <xf numFmtId="2" fontId="0" fillId="0" borderId="11" xfId="0" applyNumberFormat="1" applyBorder="1"/>
    <xf numFmtId="0" fontId="1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/>
    <xf numFmtId="0" fontId="5" fillId="2" borderId="5" xfId="0" applyFont="1" applyFill="1" applyBorder="1"/>
    <xf numFmtId="0" fontId="6" fillId="4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0" xfId="0" applyFill="1"/>
    <xf numFmtId="0" fontId="1" fillId="5" borderId="0" xfId="0" applyFont="1" applyFill="1"/>
    <xf numFmtId="0" fontId="5" fillId="2" borderId="21" xfId="0" applyFont="1" applyFill="1" applyBorder="1"/>
    <xf numFmtId="0" fontId="5" fillId="2" borderId="23" xfId="0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2" borderId="2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0" fillId="6" borderId="0" xfId="0" applyFill="1"/>
    <xf numFmtId="2" fontId="2" fillId="0" borderId="7" xfId="0" applyNumberFormat="1" applyFont="1" applyBorder="1"/>
    <xf numFmtId="2" fontId="0" fillId="0" borderId="0" xfId="0" applyNumberFormat="1"/>
    <xf numFmtId="0" fontId="0" fillId="0" borderId="4" xfId="0" applyBorder="1"/>
    <xf numFmtId="2" fontId="0" fillId="0" borderId="30" xfId="0" applyNumberForma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2" fillId="0" borderId="4" xfId="0" applyFont="1" applyBorder="1"/>
    <xf numFmtId="2" fontId="2" fillId="0" borderId="23" xfId="0" applyNumberFormat="1" applyFont="1" applyBorder="1"/>
    <xf numFmtId="0" fontId="4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F3E3-D16A-46C0-87F1-398E0A09D570}">
  <dimension ref="A2:G16"/>
  <sheetViews>
    <sheetView workbookViewId="0">
      <selection activeCell="G15" sqref="G15"/>
    </sheetView>
  </sheetViews>
  <sheetFormatPr defaultRowHeight="15" x14ac:dyDescent="0.25"/>
  <sheetData>
    <row r="2" spans="1:7" x14ac:dyDescent="0.25">
      <c r="A2" s="30" t="s">
        <v>17</v>
      </c>
      <c r="B2" s="30"/>
      <c r="C2" s="30"/>
    </row>
    <row r="3" spans="1:7" x14ac:dyDescent="0.25">
      <c r="A3" s="30" t="s">
        <v>18</v>
      </c>
      <c r="B3" s="30"/>
      <c r="C3" s="30"/>
    </row>
    <row r="4" spans="1:7" x14ac:dyDescent="0.25">
      <c r="A4" s="30" t="s">
        <v>19</v>
      </c>
      <c r="B4" s="30"/>
      <c r="C4" s="30"/>
    </row>
    <row r="7" spans="1:7" x14ac:dyDescent="0.25">
      <c r="A7" s="31" t="s">
        <v>0</v>
      </c>
      <c r="B7" s="31"/>
    </row>
    <row r="8" spans="1:7" x14ac:dyDescent="0.25">
      <c r="A8" s="31" t="s">
        <v>20</v>
      </c>
      <c r="B8" s="31"/>
    </row>
    <row r="10" spans="1:7" x14ac:dyDescent="0.25">
      <c r="A10" t="s">
        <v>78</v>
      </c>
    </row>
    <row r="12" spans="1:7" x14ac:dyDescent="0.25">
      <c r="A12" t="s">
        <v>58</v>
      </c>
      <c r="B12" t="s">
        <v>79</v>
      </c>
      <c r="E12" t="s">
        <v>80</v>
      </c>
      <c r="G12" s="44">
        <f>'Žitarice;proizvodi od žitarica'!G26</f>
        <v>0</v>
      </c>
    </row>
    <row r="13" spans="1:7" x14ac:dyDescent="0.25">
      <c r="A13" t="s">
        <v>59</v>
      </c>
      <c r="B13" t="s">
        <v>117</v>
      </c>
      <c r="E13" t="s">
        <v>80</v>
      </c>
      <c r="G13" s="44">
        <f>'Ostale namirnice'!G29</f>
        <v>0</v>
      </c>
    </row>
    <row r="14" spans="1:7" x14ac:dyDescent="0.25">
      <c r="A14" t="s">
        <v>60</v>
      </c>
      <c r="B14" t="s">
        <v>129</v>
      </c>
      <c r="E14" t="s">
        <v>80</v>
      </c>
      <c r="G14" s="44">
        <f>'Smrznuta riba'!G10</f>
        <v>0</v>
      </c>
    </row>
    <row r="15" spans="1:7" x14ac:dyDescent="0.25">
      <c r="A15" t="s">
        <v>119</v>
      </c>
      <c r="B15" t="s">
        <v>118</v>
      </c>
      <c r="E15" t="s">
        <v>80</v>
      </c>
      <c r="G15" s="44">
        <f>Začini!G17</f>
        <v>0</v>
      </c>
    </row>
    <row r="16" spans="1:7" x14ac:dyDescent="0.25">
      <c r="A16" t="s">
        <v>120</v>
      </c>
      <c r="B16" t="s">
        <v>81</v>
      </c>
      <c r="E16" t="s">
        <v>80</v>
      </c>
      <c r="G16" s="44">
        <f>'Dječja hrana i napitci'!G26</f>
        <v>0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6E3AE-B8C5-4E2A-9355-FB9EF2CB9858}">
  <dimension ref="A1:G29"/>
  <sheetViews>
    <sheetView workbookViewId="0">
      <selection activeCell="F29" sqref="F29"/>
    </sheetView>
  </sheetViews>
  <sheetFormatPr defaultRowHeight="15" x14ac:dyDescent="0.25"/>
  <cols>
    <col min="2" max="2" width="33.42578125" customWidth="1"/>
    <col min="3" max="3" width="17.85546875" customWidth="1"/>
    <col min="5" max="5" width="11.85546875" customWidth="1"/>
    <col min="6" max="6" width="16.140625" customWidth="1"/>
    <col min="7" max="7" width="12.7109375" customWidth="1"/>
  </cols>
  <sheetData>
    <row r="1" spans="1:7" x14ac:dyDescent="0.25">
      <c r="A1" s="21"/>
      <c r="B1" s="22"/>
      <c r="C1" s="23" t="s">
        <v>1</v>
      </c>
      <c r="D1" s="23" t="s">
        <v>2</v>
      </c>
      <c r="E1" s="21"/>
      <c r="F1" s="23" t="s">
        <v>3</v>
      </c>
      <c r="G1" s="23" t="s">
        <v>4</v>
      </c>
    </row>
    <row r="2" spans="1:7" x14ac:dyDescent="0.25">
      <c r="A2" s="24" t="s">
        <v>10</v>
      </c>
      <c r="B2" s="25" t="s">
        <v>5</v>
      </c>
      <c r="C2" s="24" t="s">
        <v>11</v>
      </c>
      <c r="D2" s="24" t="s">
        <v>6</v>
      </c>
      <c r="E2" s="24" t="s">
        <v>7</v>
      </c>
      <c r="F2" s="24" t="s">
        <v>122</v>
      </c>
      <c r="G2" s="24" t="s">
        <v>8</v>
      </c>
    </row>
    <row r="3" spans="1:7" x14ac:dyDescent="0.25">
      <c r="A3" s="26"/>
      <c r="B3" s="27"/>
      <c r="C3" s="28" t="s">
        <v>12</v>
      </c>
      <c r="D3" s="26"/>
      <c r="E3" s="26"/>
      <c r="F3" s="29" t="s">
        <v>9</v>
      </c>
      <c r="G3" s="26"/>
    </row>
    <row r="4" spans="1:7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</row>
    <row r="5" spans="1:7" x14ac:dyDescent="0.25">
      <c r="A5" t="s">
        <v>58</v>
      </c>
      <c r="B5" s="3" t="s">
        <v>88</v>
      </c>
      <c r="C5" s="4"/>
      <c r="D5" s="5" t="s">
        <v>21</v>
      </c>
      <c r="E5" s="6">
        <v>4</v>
      </c>
      <c r="F5" s="7"/>
      <c r="G5" s="8">
        <f>E5*F5</f>
        <v>0</v>
      </c>
    </row>
    <row r="6" spans="1:7" x14ac:dyDescent="0.25">
      <c r="A6" t="s">
        <v>59</v>
      </c>
      <c r="B6" s="3" t="s">
        <v>89</v>
      </c>
      <c r="C6" s="4"/>
      <c r="D6" s="5" t="s">
        <v>21</v>
      </c>
      <c r="E6" s="6">
        <v>4</v>
      </c>
      <c r="F6" s="7"/>
      <c r="G6" s="8">
        <f t="shared" ref="G6:G22" si="0">E6*F6</f>
        <v>0</v>
      </c>
    </row>
    <row r="7" spans="1:7" x14ac:dyDescent="0.25">
      <c r="A7" t="s">
        <v>60</v>
      </c>
      <c r="B7" s="3" t="s">
        <v>90</v>
      </c>
      <c r="C7" s="4"/>
      <c r="D7" s="5" t="s">
        <v>21</v>
      </c>
      <c r="E7" s="6">
        <v>60</v>
      </c>
      <c r="F7" s="7"/>
      <c r="G7" s="8">
        <f t="shared" si="0"/>
        <v>0</v>
      </c>
    </row>
    <row r="8" spans="1:7" x14ac:dyDescent="0.25">
      <c r="A8" t="s">
        <v>61</v>
      </c>
      <c r="B8" s="3" t="s">
        <v>85</v>
      </c>
      <c r="C8" s="4"/>
      <c r="D8" s="5" t="s">
        <v>13</v>
      </c>
      <c r="E8" s="6">
        <v>30</v>
      </c>
      <c r="F8" s="7"/>
      <c r="G8" s="8">
        <f t="shared" si="0"/>
        <v>0</v>
      </c>
    </row>
    <row r="9" spans="1:7" x14ac:dyDescent="0.25">
      <c r="A9" t="s">
        <v>62</v>
      </c>
      <c r="B9" s="3" t="s">
        <v>91</v>
      </c>
      <c r="C9" s="4"/>
      <c r="D9" s="5" t="s">
        <v>21</v>
      </c>
      <c r="E9" s="6">
        <v>14</v>
      </c>
      <c r="F9" s="7"/>
      <c r="G9" s="8">
        <f t="shared" si="0"/>
        <v>0</v>
      </c>
    </row>
    <row r="10" spans="1:7" x14ac:dyDescent="0.25">
      <c r="A10" t="s">
        <v>63</v>
      </c>
      <c r="B10" s="3" t="s">
        <v>92</v>
      </c>
      <c r="C10" s="4"/>
      <c r="D10" s="5" t="s">
        <v>21</v>
      </c>
      <c r="E10" s="6">
        <v>27</v>
      </c>
      <c r="F10" s="7"/>
      <c r="G10" s="8">
        <f t="shared" si="0"/>
        <v>0</v>
      </c>
    </row>
    <row r="11" spans="1:7" x14ac:dyDescent="0.25">
      <c r="A11" t="s">
        <v>64</v>
      </c>
      <c r="B11" s="3" t="s">
        <v>93</v>
      </c>
      <c r="C11" s="4"/>
      <c r="D11" s="5" t="s">
        <v>21</v>
      </c>
      <c r="E11" s="6">
        <v>200</v>
      </c>
      <c r="F11" s="7"/>
      <c r="G11" s="8">
        <f t="shared" si="0"/>
        <v>0</v>
      </c>
    </row>
    <row r="12" spans="1:7" x14ac:dyDescent="0.25">
      <c r="A12" t="s">
        <v>65</v>
      </c>
      <c r="B12" s="3" t="s">
        <v>94</v>
      </c>
      <c r="C12" s="4"/>
      <c r="D12" s="5" t="s">
        <v>21</v>
      </c>
      <c r="E12" s="6">
        <v>240</v>
      </c>
      <c r="F12" s="7"/>
      <c r="G12" s="8">
        <f t="shared" si="0"/>
        <v>0</v>
      </c>
    </row>
    <row r="13" spans="1:7" ht="13.9" customHeight="1" x14ac:dyDescent="0.25">
      <c r="A13" t="s">
        <v>66</v>
      </c>
      <c r="B13" s="3" t="s">
        <v>95</v>
      </c>
      <c r="C13" s="4"/>
      <c r="D13" s="5" t="s">
        <v>21</v>
      </c>
      <c r="E13" s="6">
        <v>30</v>
      </c>
      <c r="F13" s="7"/>
      <c r="G13" s="8">
        <f t="shared" si="0"/>
        <v>0</v>
      </c>
    </row>
    <row r="14" spans="1:7" x14ac:dyDescent="0.25">
      <c r="A14" t="s">
        <v>67</v>
      </c>
      <c r="B14" s="3" t="s">
        <v>96</v>
      </c>
      <c r="C14" s="4"/>
      <c r="D14" s="5" t="s">
        <v>21</v>
      </c>
      <c r="E14" s="6">
        <v>52</v>
      </c>
      <c r="F14" s="7"/>
      <c r="G14" s="8">
        <f t="shared" si="0"/>
        <v>0</v>
      </c>
    </row>
    <row r="15" spans="1:7" x14ac:dyDescent="0.25">
      <c r="A15" t="s">
        <v>68</v>
      </c>
      <c r="B15" s="3" t="s">
        <v>86</v>
      </c>
      <c r="C15" s="4"/>
      <c r="D15" s="5" t="s">
        <v>13</v>
      </c>
      <c r="E15" s="6">
        <v>450</v>
      </c>
      <c r="F15" s="7"/>
      <c r="G15" s="8">
        <f t="shared" si="0"/>
        <v>0</v>
      </c>
    </row>
    <row r="16" spans="1:7" x14ac:dyDescent="0.25">
      <c r="A16" t="s">
        <v>69</v>
      </c>
      <c r="B16" s="3" t="s">
        <v>97</v>
      </c>
      <c r="C16" s="4"/>
      <c r="D16" s="5" t="s">
        <v>21</v>
      </c>
      <c r="E16" s="6">
        <v>120</v>
      </c>
      <c r="F16" s="7"/>
      <c r="G16" s="8">
        <f t="shared" si="0"/>
        <v>0</v>
      </c>
    </row>
    <row r="17" spans="1:7" x14ac:dyDescent="0.25">
      <c r="A17" t="s">
        <v>70</v>
      </c>
      <c r="B17" s="3" t="s">
        <v>98</v>
      </c>
      <c r="C17" s="4"/>
      <c r="D17" s="5" t="s">
        <v>21</v>
      </c>
      <c r="E17" s="6">
        <v>115</v>
      </c>
      <c r="F17" s="7"/>
      <c r="G17" s="8">
        <f t="shared" si="0"/>
        <v>0</v>
      </c>
    </row>
    <row r="18" spans="1:7" x14ac:dyDescent="0.25">
      <c r="A18" t="s">
        <v>71</v>
      </c>
      <c r="B18" s="3" t="s">
        <v>87</v>
      </c>
      <c r="C18" s="4"/>
      <c r="D18" s="5" t="s">
        <v>13</v>
      </c>
      <c r="E18" s="6">
        <v>57</v>
      </c>
      <c r="F18" s="7"/>
      <c r="G18" s="8">
        <f t="shared" si="0"/>
        <v>0</v>
      </c>
    </row>
    <row r="19" spans="1:7" x14ac:dyDescent="0.25">
      <c r="A19" t="s">
        <v>72</v>
      </c>
      <c r="B19" s="3" t="s">
        <v>99</v>
      </c>
      <c r="C19" s="4"/>
      <c r="D19" s="5" t="s">
        <v>21</v>
      </c>
      <c r="E19" s="6">
        <v>13</v>
      </c>
      <c r="F19" s="7"/>
      <c r="G19" s="8">
        <f t="shared" si="0"/>
        <v>0</v>
      </c>
    </row>
    <row r="20" spans="1:7" x14ac:dyDescent="0.25">
      <c r="A20" t="s">
        <v>73</v>
      </c>
      <c r="B20" s="39" t="s">
        <v>100</v>
      </c>
      <c r="C20" s="4"/>
      <c r="D20" s="5" t="s">
        <v>21</v>
      </c>
      <c r="E20" s="6">
        <v>16</v>
      </c>
      <c r="F20" s="7"/>
      <c r="G20" s="8">
        <f t="shared" si="0"/>
        <v>0</v>
      </c>
    </row>
    <row r="21" spans="1:7" x14ac:dyDescent="0.25">
      <c r="A21" t="s">
        <v>74</v>
      </c>
      <c r="B21" s="39" t="s">
        <v>130</v>
      </c>
      <c r="C21" s="9"/>
      <c r="D21" s="10" t="s">
        <v>21</v>
      </c>
      <c r="E21" s="11">
        <v>96</v>
      </c>
      <c r="F21" s="12"/>
      <c r="G21" s="13">
        <f t="shared" si="0"/>
        <v>0</v>
      </c>
    </row>
    <row r="22" spans="1:7" ht="15.75" thickBot="1" x14ac:dyDescent="0.3">
      <c r="A22" s="7" t="s">
        <v>75</v>
      </c>
      <c r="B22" s="3" t="s">
        <v>101</v>
      </c>
      <c r="C22" s="9"/>
      <c r="D22" s="10" t="s">
        <v>21</v>
      </c>
      <c r="E22" s="11">
        <v>7</v>
      </c>
      <c r="F22" s="12"/>
      <c r="G22" s="13">
        <f t="shared" si="0"/>
        <v>0</v>
      </c>
    </row>
    <row r="23" spans="1:7" x14ac:dyDescent="0.25">
      <c r="B23" s="40"/>
      <c r="C23" s="55" t="s">
        <v>4</v>
      </c>
      <c r="D23" s="56"/>
      <c r="E23" s="56"/>
      <c r="F23" s="14"/>
      <c r="G23" s="15">
        <f>SUM(G5:G22)</f>
        <v>0</v>
      </c>
    </row>
    <row r="24" spans="1:7" x14ac:dyDescent="0.25">
      <c r="B24" s="40"/>
      <c r="C24" s="59" t="s">
        <v>121</v>
      </c>
      <c r="D24" s="60"/>
      <c r="E24" s="61"/>
      <c r="F24" s="45"/>
      <c r="G24" s="46"/>
    </row>
    <row r="25" spans="1:7" x14ac:dyDescent="0.25">
      <c r="B25" s="40"/>
      <c r="C25" s="53" t="s">
        <v>83</v>
      </c>
      <c r="D25" s="54"/>
      <c r="E25" s="54"/>
      <c r="F25" s="19"/>
      <c r="G25" s="17"/>
    </row>
    <row r="26" spans="1:7" ht="15.75" thickBot="1" x14ac:dyDescent="0.3">
      <c r="C26" s="57" t="s">
        <v>15</v>
      </c>
      <c r="D26" s="58"/>
      <c r="E26" s="58"/>
      <c r="F26" s="16"/>
      <c r="G26" s="18"/>
    </row>
    <row r="29" spans="1:7" x14ac:dyDescent="0.25">
      <c r="B29" s="20" t="s">
        <v>16</v>
      </c>
    </row>
  </sheetData>
  <mergeCells count="4">
    <mergeCell ref="C25:E25"/>
    <mergeCell ref="C23:E23"/>
    <mergeCell ref="C26:E26"/>
    <mergeCell ref="C24:E24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FAF3E-0023-46F2-B3DB-A216F8B81EB1}">
  <dimension ref="A1:H32"/>
  <sheetViews>
    <sheetView workbookViewId="0">
      <selection activeCell="G26" sqref="G26"/>
    </sheetView>
  </sheetViews>
  <sheetFormatPr defaultRowHeight="15" x14ac:dyDescent="0.25"/>
  <cols>
    <col min="1" max="1" width="7.7109375" customWidth="1"/>
    <col min="2" max="2" width="32.42578125" customWidth="1"/>
    <col min="3" max="3" width="19.28515625" customWidth="1"/>
    <col min="4" max="4" width="12.28515625" customWidth="1"/>
    <col min="5" max="5" width="11.7109375" customWidth="1"/>
    <col min="6" max="6" width="15.42578125" customWidth="1"/>
    <col min="7" max="7" width="13" customWidth="1"/>
  </cols>
  <sheetData>
    <row r="1" spans="1:8" x14ac:dyDescent="0.25">
      <c r="A1" s="32"/>
      <c r="B1" s="21"/>
      <c r="C1" s="34" t="s">
        <v>1</v>
      </c>
      <c r="D1" s="23" t="s">
        <v>2</v>
      </c>
      <c r="E1" s="21"/>
      <c r="F1" s="23" t="s">
        <v>3</v>
      </c>
      <c r="G1" s="23" t="s">
        <v>4</v>
      </c>
    </row>
    <row r="2" spans="1:8" ht="29.25" x14ac:dyDescent="0.25">
      <c r="A2" s="38" t="s">
        <v>23</v>
      </c>
      <c r="B2" s="24" t="s">
        <v>5</v>
      </c>
      <c r="C2" s="35" t="s">
        <v>11</v>
      </c>
      <c r="D2" s="24" t="s">
        <v>6</v>
      </c>
      <c r="E2" s="24" t="s">
        <v>7</v>
      </c>
      <c r="F2" s="24" t="s">
        <v>123</v>
      </c>
      <c r="G2" s="24" t="s">
        <v>8</v>
      </c>
    </row>
    <row r="3" spans="1:8" x14ac:dyDescent="0.25">
      <c r="A3" s="33"/>
      <c r="B3" s="26"/>
      <c r="C3" s="36" t="s">
        <v>12</v>
      </c>
      <c r="D3" s="26"/>
      <c r="E3" s="26"/>
      <c r="F3" s="29" t="s">
        <v>9</v>
      </c>
      <c r="G3" s="26"/>
    </row>
    <row r="4" spans="1:8" x14ac:dyDescent="0.25">
      <c r="A4" s="2">
        <v>1</v>
      </c>
      <c r="B4" s="37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8" x14ac:dyDescent="0.25">
      <c r="A5" t="s">
        <v>58</v>
      </c>
      <c r="B5" s="4" t="s">
        <v>24</v>
      </c>
      <c r="C5" s="4"/>
      <c r="D5" s="5" t="s">
        <v>13</v>
      </c>
      <c r="E5" s="5">
        <v>4350</v>
      </c>
      <c r="F5" s="4"/>
      <c r="G5" s="43">
        <f>E5*F5</f>
        <v>0</v>
      </c>
    </row>
    <row r="6" spans="1:8" x14ac:dyDescent="0.25">
      <c r="A6" t="s">
        <v>59</v>
      </c>
      <c r="B6" s="3" t="s">
        <v>52</v>
      </c>
      <c r="C6" s="4"/>
      <c r="D6" s="5" t="s">
        <v>13</v>
      </c>
      <c r="E6" s="6">
        <v>22</v>
      </c>
      <c r="F6" s="4"/>
      <c r="G6" s="43">
        <f t="shared" ref="G6:G25" si="0">E6*F6</f>
        <v>0</v>
      </c>
    </row>
    <row r="7" spans="1:8" x14ac:dyDescent="0.25">
      <c r="A7" t="s">
        <v>60</v>
      </c>
      <c r="B7" s="3" t="s">
        <v>51</v>
      </c>
      <c r="C7" s="4"/>
      <c r="D7" s="5" t="s">
        <v>13</v>
      </c>
      <c r="E7" s="6">
        <v>22</v>
      </c>
      <c r="F7" s="4"/>
      <c r="G7" s="43">
        <f t="shared" si="0"/>
        <v>0</v>
      </c>
    </row>
    <row r="8" spans="1:8" x14ac:dyDescent="0.25">
      <c r="A8" t="s">
        <v>61</v>
      </c>
      <c r="B8" s="3" t="s">
        <v>113</v>
      </c>
      <c r="C8" s="4"/>
      <c r="D8" s="5" t="s">
        <v>21</v>
      </c>
      <c r="E8" s="6">
        <v>1.5</v>
      </c>
      <c r="F8" s="4"/>
      <c r="G8" s="43">
        <f t="shared" si="0"/>
        <v>0</v>
      </c>
    </row>
    <row r="9" spans="1:8" x14ac:dyDescent="0.25">
      <c r="A9" t="s">
        <v>62</v>
      </c>
      <c r="B9" s="3" t="s">
        <v>112</v>
      </c>
      <c r="C9" s="4"/>
      <c r="D9" s="5" t="s">
        <v>21</v>
      </c>
      <c r="E9" s="6">
        <v>1</v>
      </c>
      <c r="F9" s="4"/>
      <c r="G9" s="43">
        <f t="shared" si="0"/>
        <v>0</v>
      </c>
    </row>
    <row r="10" spans="1:8" ht="30" x14ac:dyDescent="0.25">
      <c r="A10" t="s">
        <v>63</v>
      </c>
      <c r="B10" s="3" t="s">
        <v>111</v>
      </c>
      <c r="C10" s="4"/>
      <c r="D10" s="5" t="s">
        <v>21</v>
      </c>
      <c r="E10" s="6">
        <v>65</v>
      </c>
      <c r="F10" s="4"/>
      <c r="G10" s="43">
        <f t="shared" si="0"/>
        <v>0</v>
      </c>
    </row>
    <row r="11" spans="1:8" x14ac:dyDescent="0.25">
      <c r="A11" t="s">
        <v>64</v>
      </c>
      <c r="B11" s="3" t="s">
        <v>109</v>
      </c>
      <c r="C11" s="4"/>
      <c r="D11" s="5" t="s">
        <v>21</v>
      </c>
      <c r="E11" s="6">
        <v>85</v>
      </c>
      <c r="F11" s="4"/>
      <c r="G11" s="43">
        <f t="shared" si="0"/>
        <v>0</v>
      </c>
    </row>
    <row r="12" spans="1:8" x14ac:dyDescent="0.25">
      <c r="A12" t="s">
        <v>65</v>
      </c>
      <c r="B12" s="3" t="s">
        <v>110</v>
      </c>
      <c r="C12" s="4"/>
      <c r="D12" s="5" t="s">
        <v>21</v>
      </c>
      <c r="E12" s="6">
        <v>50</v>
      </c>
      <c r="F12" s="4"/>
      <c r="G12" s="43">
        <f t="shared" si="0"/>
        <v>0</v>
      </c>
    </row>
    <row r="13" spans="1:8" x14ac:dyDescent="0.25">
      <c r="A13" t="s">
        <v>66</v>
      </c>
      <c r="B13" s="3" t="s">
        <v>108</v>
      </c>
      <c r="C13" s="4"/>
      <c r="D13" s="5" t="s">
        <v>21</v>
      </c>
      <c r="E13" s="6">
        <v>3</v>
      </c>
      <c r="F13" s="4"/>
      <c r="G13" s="43">
        <f t="shared" si="0"/>
        <v>0</v>
      </c>
    </row>
    <row r="14" spans="1:8" x14ac:dyDescent="0.25">
      <c r="A14" t="s">
        <v>67</v>
      </c>
      <c r="B14" s="3" t="s">
        <v>107</v>
      </c>
      <c r="C14" s="3"/>
      <c r="D14" s="5" t="s">
        <v>21</v>
      </c>
      <c r="E14" s="6">
        <v>2</v>
      </c>
      <c r="F14" s="5"/>
      <c r="G14" s="43">
        <f t="shared" si="0"/>
        <v>0</v>
      </c>
      <c r="H14" s="44"/>
    </row>
    <row r="15" spans="1:8" x14ac:dyDescent="0.25">
      <c r="A15" t="s">
        <v>68</v>
      </c>
      <c r="B15" s="3" t="s">
        <v>106</v>
      </c>
      <c r="C15" s="4"/>
      <c r="D15" s="5" t="s">
        <v>21</v>
      </c>
      <c r="E15" s="6">
        <v>2</v>
      </c>
      <c r="F15" s="4"/>
      <c r="G15" s="43">
        <f t="shared" si="0"/>
        <v>0</v>
      </c>
    </row>
    <row r="16" spans="1:8" x14ac:dyDescent="0.25">
      <c r="A16" t="s">
        <v>69</v>
      </c>
      <c r="B16" s="3" t="s">
        <v>53</v>
      </c>
      <c r="C16" s="4"/>
      <c r="D16" s="5" t="s">
        <v>13</v>
      </c>
      <c r="E16" s="6">
        <v>25</v>
      </c>
      <c r="F16" s="4"/>
      <c r="G16" s="43">
        <f t="shared" si="0"/>
        <v>0</v>
      </c>
    </row>
    <row r="17" spans="1:7" x14ac:dyDescent="0.25">
      <c r="A17" t="s">
        <v>70</v>
      </c>
      <c r="B17" s="3" t="s">
        <v>54</v>
      </c>
      <c r="C17" s="4"/>
      <c r="D17" s="5" t="s">
        <v>13</v>
      </c>
      <c r="E17" s="6">
        <v>8</v>
      </c>
      <c r="F17" s="4"/>
      <c r="G17" s="43">
        <f t="shared" si="0"/>
        <v>0</v>
      </c>
    </row>
    <row r="18" spans="1:7" x14ac:dyDescent="0.25">
      <c r="A18" t="s">
        <v>71</v>
      </c>
      <c r="B18" s="3" t="s">
        <v>105</v>
      </c>
      <c r="C18" s="4"/>
      <c r="D18" s="5" t="s">
        <v>21</v>
      </c>
      <c r="E18" s="6">
        <v>6</v>
      </c>
      <c r="F18" s="4"/>
      <c r="G18" s="43">
        <f t="shared" si="0"/>
        <v>0</v>
      </c>
    </row>
    <row r="19" spans="1:7" x14ac:dyDescent="0.25">
      <c r="A19" t="s">
        <v>72</v>
      </c>
      <c r="B19" s="3" t="s">
        <v>104</v>
      </c>
      <c r="C19" s="4"/>
      <c r="D19" s="5" t="s">
        <v>21</v>
      </c>
      <c r="E19" s="6">
        <v>480</v>
      </c>
      <c r="F19" s="4"/>
      <c r="G19" s="43">
        <f t="shared" si="0"/>
        <v>0</v>
      </c>
    </row>
    <row r="20" spans="1:7" x14ac:dyDescent="0.25">
      <c r="A20" t="s">
        <v>73</v>
      </c>
      <c r="B20" s="3" t="s">
        <v>103</v>
      </c>
      <c r="C20" s="4"/>
      <c r="D20" s="5" t="s">
        <v>21</v>
      </c>
      <c r="E20" s="6">
        <v>10</v>
      </c>
      <c r="F20" s="4"/>
      <c r="G20" s="43">
        <f t="shared" si="0"/>
        <v>0</v>
      </c>
    </row>
    <row r="21" spans="1:7" x14ac:dyDescent="0.25">
      <c r="A21" t="s">
        <v>74</v>
      </c>
      <c r="B21" s="3" t="s">
        <v>55</v>
      </c>
      <c r="C21" s="4"/>
      <c r="D21" s="5" t="s">
        <v>13</v>
      </c>
      <c r="E21" s="6">
        <v>1</v>
      </c>
      <c r="F21" s="4"/>
      <c r="G21" s="43">
        <f t="shared" si="0"/>
        <v>0</v>
      </c>
    </row>
    <row r="22" spans="1:7" x14ac:dyDescent="0.25">
      <c r="A22" t="s">
        <v>75</v>
      </c>
      <c r="B22" s="3" t="s">
        <v>56</v>
      </c>
      <c r="C22" s="4"/>
      <c r="D22" s="5" t="s">
        <v>13</v>
      </c>
      <c r="E22" s="6">
        <v>18</v>
      </c>
      <c r="F22" s="4"/>
      <c r="G22" s="43">
        <f t="shared" si="0"/>
        <v>0</v>
      </c>
    </row>
    <row r="23" spans="1:7" x14ac:dyDescent="0.25">
      <c r="A23" t="s">
        <v>76</v>
      </c>
      <c r="B23" s="3" t="s">
        <v>57</v>
      </c>
      <c r="C23" s="4"/>
      <c r="D23" s="5" t="s">
        <v>13</v>
      </c>
      <c r="E23" s="6">
        <v>55</v>
      </c>
      <c r="F23" s="4"/>
      <c r="G23" s="43">
        <f t="shared" si="0"/>
        <v>0</v>
      </c>
    </row>
    <row r="24" spans="1:7" x14ac:dyDescent="0.25">
      <c r="A24" t="s">
        <v>77</v>
      </c>
      <c r="B24" s="3" t="s">
        <v>102</v>
      </c>
      <c r="C24" s="4"/>
      <c r="D24" s="5" t="s">
        <v>13</v>
      </c>
      <c r="E24" s="6">
        <v>1.5</v>
      </c>
      <c r="F24" s="4"/>
      <c r="G24" s="43">
        <f t="shared" si="0"/>
        <v>0</v>
      </c>
    </row>
    <row r="25" spans="1:7" ht="15.75" thickBot="1" x14ac:dyDescent="0.3">
      <c r="A25" t="s">
        <v>125</v>
      </c>
      <c r="B25" s="3" t="s">
        <v>124</v>
      </c>
      <c r="C25" s="48"/>
      <c r="D25" s="49" t="s">
        <v>13</v>
      </c>
      <c r="E25" s="50">
        <v>8</v>
      </c>
      <c r="F25" s="51"/>
      <c r="G25" s="52">
        <f t="shared" si="0"/>
        <v>0</v>
      </c>
    </row>
    <row r="26" spans="1:7" x14ac:dyDescent="0.25">
      <c r="B26" s="3"/>
      <c r="C26" s="62" t="s">
        <v>4</v>
      </c>
      <c r="D26" s="63"/>
      <c r="E26" s="64"/>
      <c r="F26" s="14"/>
      <c r="G26" s="15">
        <f>SUM(G5:G24)</f>
        <v>0</v>
      </c>
    </row>
    <row r="27" spans="1:7" x14ac:dyDescent="0.25">
      <c r="C27" s="59" t="s">
        <v>82</v>
      </c>
      <c r="D27" s="65"/>
      <c r="E27" s="66"/>
      <c r="F27" s="45"/>
      <c r="G27" s="46"/>
    </row>
    <row r="28" spans="1:7" x14ac:dyDescent="0.25">
      <c r="C28" s="59" t="s">
        <v>83</v>
      </c>
      <c r="D28" s="65"/>
      <c r="E28" s="66"/>
      <c r="F28" s="19"/>
      <c r="G28" s="17"/>
    </row>
    <row r="29" spans="1:7" ht="15.75" thickBot="1" x14ac:dyDescent="0.3">
      <c r="C29" s="67" t="s">
        <v>15</v>
      </c>
      <c r="D29" s="68"/>
      <c r="E29" s="69"/>
      <c r="F29" s="16"/>
      <c r="G29" s="18"/>
    </row>
    <row r="31" spans="1:7" x14ac:dyDescent="0.25">
      <c r="C31" s="42" t="s">
        <v>50</v>
      </c>
    </row>
    <row r="32" spans="1:7" x14ac:dyDescent="0.25">
      <c r="B32" s="20" t="s">
        <v>16</v>
      </c>
    </row>
  </sheetData>
  <mergeCells count="4">
    <mergeCell ref="C26:E26"/>
    <mergeCell ref="C28:E28"/>
    <mergeCell ref="C29:E29"/>
    <mergeCell ref="C27:E27"/>
  </mergeCells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0290-3715-4595-BCCD-335AA452D315}">
  <dimension ref="A1:G10"/>
  <sheetViews>
    <sheetView workbookViewId="0">
      <selection activeCell="J9" sqref="J9"/>
    </sheetView>
  </sheetViews>
  <sheetFormatPr defaultRowHeight="15" x14ac:dyDescent="0.25"/>
  <cols>
    <col min="1" max="1" width="8" bestFit="1" customWidth="1"/>
    <col min="2" max="2" width="18.7109375" bestFit="1" customWidth="1"/>
    <col min="3" max="3" width="12.85546875" bestFit="1" customWidth="1"/>
    <col min="4" max="4" width="6.85546875" bestFit="1" customWidth="1"/>
    <col min="5" max="5" width="8.7109375" bestFit="1" customWidth="1"/>
    <col min="6" max="6" width="11.42578125" bestFit="1" customWidth="1"/>
    <col min="7" max="7" width="10.42578125" bestFit="1" customWidth="1"/>
  </cols>
  <sheetData>
    <row r="1" spans="1:7" x14ac:dyDescent="0.25">
      <c r="A1" s="32"/>
      <c r="B1" s="21"/>
      <c r="C1" s="34" t="s">
        <v>1</v>
      </c>
      <c r="D1" s="23" t="s">
        <v>2</v>
      </c>
      <c r="E1" s="21"/>
      <c r="F1" s="23" t="s">
        <v>3</v>
      </c>
      <c r="G1" s="23" t="s">
        <v>4</v>
      </c>
    </row>
    <row r="2" spans="1:7" x14ac:dyDescent="0.25">
      <c r="A2" s="38" t="s">
        <v>23</v>
      </c>
      <c r="B2" s="24" t="s">
        <v>5</v>
      </c>
      <c r="C2" s="35" t="s">
        <v>11</v>
      </c>
      <c r="D2" s="24" t="s">
        <v>6</v>
      </c>
      <c r="E2" s="24" t="s">
        <v>7</v>
      </c>
      <c r="F2" s="24" t="s">
        <v>126</v>
      </c>
      <c r="G2" s="24" t="s">
        <v>8</v>
      </c>
    </row>
    <row r="3" spans="1:7" x14ac:dyDescent="0.25">
      <c r="A3" s="33"/>
      <c r="B3" s="26"/>
      <c r="C3" s="36" t="s">
        <v>12</v>
      </c>
      <c r="D3" s="26"/>
      <c r="E3" s="26"/>
      <c r="F3" s="29" t="s">
        <v>9</v>
      </c>
      <c r="G3" s="26"/>
    </row>
    <row r="4" spans="1:7" x14ac:dyDescent="0.25">
      <c r="A4" s="2">
        <v>1</v>
      </c>
      <c r="B4" s="37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ht="30" x14ac:dyDescent="0.25">
      <c r="A5" s="7" t="s">
        <v>58</v>
      </c>
      <c r="B5" s="3" t="s">
        <v>127</v>
      </c>
      <c r="C5" s="7"/>
      <c r="D5" s="41" t="s">
        <v>21</v>
      </c>
      <c r="E5" s="41">
        <v>15</v>
      </c>
      <c r="F5" s="7"/>
      <c r="G5" s="8">
        <f>E5*F5</f>
        <v>0</v>
      </c>
    </row>
    <row r="6" spans="1:7" ht="15.75" thickBot="1" x14ac:dyDescent="0.3">
      <c r="A6" s="7" t="s">
        <v>59</v>
      </c>
      <c r="B6" s="3" t="s">
        <v>128</v>
      </c>
      <c r="C6" s="7"/>
      <c r="D6" s="41" t="s">
        <v>21</v>
      </c>
      <c r="E6" s="41">
        <v>120</v>
      </c>
      <c r="F6" s="7"/>
      <c r="G6" s="8">
        <f t="shared" ref="G6" si="0">E6*F6</f>
        <v>0</v>
      </c>
    </row>
    <row r="7" spans="1:7" x14ac:dyDescent="0.25">
      <c r="C7" s="62" t="s">
        <v>4</v>
      </c>
      <c r="D7" s="63"/>
      <c r="E7" s="64"/>
      <c r="F7" s="14"/>
      <c r="G7" s="15">
        <f>SUM(G5:G6)</f>
        <v>0</v>
      </c>
    </row>
    <row r="8" spans="1:7" x14ac:dyDescent="0.25">
      <c r="C8" s="59" t="s">
        <v>82</v>
      </c>
      <c r="D8" s="65"/>
      <c r="E8" s="66"/>
      <c r="F8" s="45"/>
      <c r="G8" s="46"/>
    </row>
    <row r="9" spans="1:7" x14ac:dyDescent="0.25">
      <c r="C9" s="59" t="s">
        <v>83</v>
      </c>
      <c r="D9" s="65"/>
      <c r="E9" s="66"/>
      <c r="F9" s="19"/>
      <c r="G9" s="17"/>
    </row>
    <row r="10" spans="1:7" ht="15.75" thickBot="1" x14ac:dyDescent="0.3">
      <c r="C10" s="67" t="s">
        <v>15</v>
      </c>
      <c r="D10" s="68"/>
      <c r="E10" s="69"/>
      <c r="F10" s="16"/>
      <c r="G10" s="18"/>
    </row>
  </sheetData>
  <mergeCells count="4">
    <mergeCell ref="C7:E7"/>
    <mergeCell ref="C8:E8"/>
    <mergeCell ref="C9:E9"/>
    <mergeCell ref="C10:E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27B8-4844-4E43-95CF-5F16984555F1}">
  <dimension ref="A1:G17"/>
  <sheetViews>
    <sheetView workbookViewId="0">
      <selection activeCell="F16" sqref="F16"/>
    </sheetView>
  </sheetViews>
  <sheetFormatPr defaultRowHeight="15" x14ac:dyDescent="0.25"/>
  <cols>
    <col min="1" max="1" width="9" customWidth="1"/>
    <col min="2" max="2" width="32.28515625" customWidth="1"/>
    <col min="3" max="3" width="15.5703125" customWidth="1"/>
    <col min="4" max="4" width="10" customWidth="1"/>
    <col min="5" max="5" width="11.28515625" customWidth="1"/>
    <col min="6" max="6" width="12.7109375" customWidth="1"/>
    <col min="7" max="7" width="10.7109375" customWidth="1"/>
  </cols>
  <sheetData>
    <row r="1" spans="1:7" x14ac:dyDescent="0.25">
      <c r="A1" s="32"/>
      <c r="B1" s="21"/>
      <c r="C1" s="34" t="s">
        <v>1</v>
      </c>
      <c r="D1" s="23" t="s">
        <v>2</v>
      </c>
      <c r="E1" s="21"/>
      <c r="F1" s="23" t="s">
        <v>3</v>
      </c>
      <c r="G1" s="23" t="s">
        <v>4</v>
      </c>
    </row>
    <row r="2" spans="1:7" x14ac:dyDescent="0.25">
      <c r="A2" s="38" t="s">
        <v>23</v>
      </c>
      <c r="B2" s="24" t="s">
        <v>5</v>
      </c>
      <c r="C2" s="35" t="s">
        <v>11</v>
      </c>
      <c r="D2" s="24" t="s">
        <v>6</v>
      </c>
      <c r="E2" s="24" t="s">
        <v>7</v>
      </c>
      <c r="F2" s="24" t="s">
        <v>123</v>
      </c>
      <c r="G2" s="24" t="s">
        <v>8</v>
      </c>
    </row>
    <row r="3" spans="1:7" x14ac:dyDescent="0.25">
      <c r="A3" s="33"/>
      <c r="B3" s="26"/>
      <c r="C3" s="36" t="s">
        <v>12</v>
      </c>
      <c r="D3" s="26"/>
      <c r="E3" s="26"/>
      <c r="F3" s="29" t="s">
        <v>9</v>
      </c>
      <c r="G3" s="26"/>
    </row>
    <row r="4" spans="1:7" x14ac:dyDescent="0.25">
      <c r="A4" s="2">
        <v>1</v>
      </c>
      <c r="B4" s="37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x14ac:dyDescent="0.25">
      <c r="A5" t="s">
        <v>58</v>
      </c>
      <c r="B5" s="6" t="s">
        <v>26</v>
      </c>
      <c r="C5" s="5"/>
      <c r="D5" s="5" t="s">
        <v>13</v>
      </c>
      <c r="E5" s="5">
        <v>40</v>
      </c>
      <c r="F5" s="7"/>
      <c r="G5" s="7">
        <f>E5*F5</f>
        <v>0</v>
      </c>
    </row>
    <row r="6" spans="1:7" x14ac:dyDescent="0.25">
      <c r="A6" t="s">
        <v>59</v>
      </c>
      <c r="B6" s="6" t="s">
        <v>25</v>
      </c>
      <c r="C6" s="5"/>
      <c r="D6" s="5" t="s">
        <v>21</v>
      </c>
      <c r="E6" s="5">
        <v>1.5</v>
      </c>
      <c r="F6" s="7"/>
      <c r="G6" s="7">
        <f t="shared" ref="G6:G14" si="0">E6*F6</f>
        <v>0</v>
      </c>
    </row>
    <row r="7" spans="1:7" x14ac:dyDescent="0.25">
      <c r="A7" t="s">
        <v>60</v>
      </c>
      <c r="B7" s="5" t="s">
        <v>47</v>
      </c>
      <c r="C7" s="5"/>
      <c r="D7" s="5" t="s">
        <v>13</v>
      </c>
      <c r="E7" s="5">
        <v>2</v>
      </c>
      <c r="F7" s="7"/>
      <c r="G7" s="7">
        <f t="shared" si="0"/>
        <v>0</v>
      </c>
    </row>
    <row r="8" spans="1:7" x14ac:dyDescent="0.25">
      <c r="A8" t="s">
        <v>61</v>
      </c>
      <c r="B8" s="5" t="s">
        <v>42</v>
      </c>
      <c r="C8" s="5"/>
      <c r="D8" s="5" t="s">
        <v>13</v>
      </c>
      <c r="E8" s="5">
        <v>12</v>
      </c>
      <c r="F8" s="7"/>
      <c r="G8" s="7">
        <f t="shared" si="0"/>
        <v>0</v>
      </c>
    </row>
    <row r="9" spans="1:7" x14ac:dyDescent="0.25">
      <c r="A9" t="s">
        <v>62</v>
      </c>
      <c r="B9" s="5" t="s">
        <v>46</v>
      </c>
      <c r="C9" s="5"/>
      <c r="D9" s="5" t="s">
        <v>13</v>
      </c>
      <c r="E9" s="5">
        <v>50</v>
      </c>
      <c r="F9" s="7"/>
      <c r="G9" s="7">
        <f t="shared" si="0"/>
        <v>0</v>
      </c>
    </row>
    <row r="10" spans="1:7" x14ac:dyDescent="0.25">
      <c r="A10" t="s">
        <v>63</v>
      </c>
      <c r="B10" s="5" t="s">
        <v>45</v>
      </c>
      <c r="C10" s="5"/>
      <c r="D10" s="5" t="s">
        <v>22</v>
      </c>
      <c r="E10" s="5">
        <v>40</v>
      </c>
      <c r="F10" s="7"/>
      <c r="G10" s="7">
        <f t="shared" si="0"/>
        <v>0</v>
      </c>
    </row>
    <row r="11" spans="1:7" x14ac:dyDescent="0.25">
      <c r="A11" t="s">
        <v>64</v>
      </c>
      <c r="B11" s="5" t="s">
        <v>114</v>
      </c>
      <c r="C11" s="5"/>
      <c r="D11" s="5" t="s">
        <v>21</v>
      </c>
      <c r="E11" s="5">
        <v>1</v>
      </c>
      <c r="F11" s="7"/>
      <c r="G11" s="7">
        <f t="shared" si="0"/>
        <v>0</v>
      </c>
    </row>
    <row r="12" spans="1:7" x14ac:dyDescent="0.25">
      <c r="A12" t="s">
        <v>65</v>
      </c>
      <c r="B12" s="5" t="s">
        <v>115</v>
      </c>
      <c r="C12" s="5"/>
      <c r="D12" s="5" t="s">
        <v>21</v>
      </c>
      <c r="E12" s="5">
        <v>3</v>
      </c>
      <c r="F12" s="7"/>
      <c r="G12" s="7">
        <f t="shared" si="0"/>
        <v>0</v>
      </c>
    </row>
    <row r="13" spans="1:7" x14ac:dyDescent="0.25">
      <c r="A13" t="s">
        <v>66</v>
      </c>
      <c r="B13" s="5" t="s">
        <v>116</v>
      </c>
      <c r="C13" s="5"/>
      <c r="D13" s="5" t="s">
        <v>21</v>
      </c>
      <c r="E13" s="5">
        <v>2.5</v>
      </c>
      <c r="F13" s="7"/>
      <c r="G13" s="7">
        <f t="shared" si="0"/>
        <v>0</v>
      </c>
    </row>
    <row r="14" spans="1:7" ht="15.75" thickBot="1" x14ac:dyDescent="0.3">
      <c r="A14" t="s">
        <v>67</v>
      </c>
      <c r="B14" s="5" t="s">
        <v>48</v>
      </c>
      <c r="C14" s="5"/>
      <c r="D14" s="5" t="s">
        <v>22</v>
      </c>
      <c r="E14" s="5">
        <v>3</v>
      </c>
      <c r="F14" s="7"/>
      <c r="G14" s="7">
        <f t="shared" si="0"/>
        <v>0</v>
      </c>
    </row>
    <row r="15" spans="1:7" x14ac:dyDescent="0.25">
      <c r="C15" s="62" t="s">
        <v>4</v>
      </c>
      <c r="D15" s="63"/>
      <c r="E15" s="64"/>
      <c r="F15" s="14"/>
      <c r="G15" s="15">
        <f>SUM(G5:G14)</f>
        <v>0</v>
      </c>
    </row>
    <row r="16" spans="1:7" x14ac:dyDescent="0.25">
      <c r="C16" s="59" t="s">
        <v>14</v>
      </c>
      <c r="D16" s="65"/>
      <c r="E16" s="66"/>
      <c r="F16" s="19"/>
      <c r="G16" s="17">
        <f>(G15*F16)/100</f>
        <v>0</v>
      </c>
    </row>
    <row r="17" spans="3:7" ht="15.75" thickBot="1" x14ac:dyDescent="0.3">
      <c r="C17" s="67" t="s">
        <v>15</v>
      </c>
      <c r="D17" s="68"/>
      <c r="E17" s="69"/>
      <c r="F17" s="16"/>
      <c r="G17" s="18">
        <f>G15+G16</f>
        <v>0</v>
      </c>
    </row>
  </sheetData>
  <mergeCells count="3">
    <mergeCell ref="C15:E15"/>
    <mergeCell ref="C16:E16"/>
    <mergeCell ref="C17:E17"/>
  </mergeCells>
  <phoneticPr fontId="7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2795A-13EC-443B-9F35-2F41A24169A9}">
  <dimension ref="A1:G28"/>
  <sheetViews>
    <sheetView tabSelected="1" zoomScale="88" zoomScaleNormal="88" workbookViewId="0">
      <selection activeCell="K16" sqref="K16"/>
    </sheetView>
  </sheetViews>
  <sheetFormatPr defaultRowHeight="15" x14ac:dyDescent="0.25"/>
  <cols>
    <col min="2" max="2" width="35.7109375" customWidth="1"/>
    <col min="3" max="3" width="13.42578125" customWidth="1"/>
    <col min="4" max="4" width="10.85546875" customWidth="1"/>
    <col min="5" max="5" width="9.85546875" customWidth="1"/>
    <col min="6" max="6" width="12.28515625" customWidth="1"/>
    <col min="7" max="7" width="11.85546875" customWidth="1"/>
  </cols>
  <sheetData>
    <row r="1" spans="1:7" x14ac:dyDescent="0.25">
      <c r="A1" s="32"/>
      <c r="B1" s="21"/>
      <c r="C1" s="34" t="s">
        <v>1</v>
      </c>
      <c r="D1" s="23" t="s">
        <v>2</v>
      </c>
      <c r="E1" s="21"/>
      <c r="F1" s="23" t="s">
        <v>3</v>
      </c>
      <c r="G1" s="23" t="s">
        <v>4</v>
      </c>
    </row>
    <row r="2" spans="1:7" x14ac:dyDescent="0.25">
      <c r="A2" s="38" t="s">
        <v>23</v>
      </c>
      <c r="B2" s="24" t="s">
        <v>5</v>
      </c>
      <c r="C2" s="35" t="s">
        <v>11</v>
      </c>
      <c r="D2" s="24" t="s">
        <v>6</v>
      </c>
      <c r="E2" s="24" t="s">
        <v>7</v>
      </c>
      <c r="F2" s="24" t="s">
        <v>123</v>
      </c>
      <c r="G2" s="24" t="s">
        <v>8</v>
      </c>
    </row>
    <row r="3" spans="1:7" x14ac:dyDescent="0.25">
      <c r="A3" s="33"/>
      <c r="B3" s="26"/>
      <c r="C3" s="36" t="s">
        <v>12</v>
      </c>
      <c r="D3" s="26"/>
      <c r="E3" s="26"/>
      <c r="F3" s="29" t="s">
        <v>9</v>
      </c>
      <c r="G3" s="26"/>
    </row>
    <row r="4" spans="1:7" x14ac:dyDescent="0.25">
      <c r="A4" s="2">
        <v>1</v>
      </c>
      <c r="B4" s="37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ht="30" customHeight="1" x14ac:dyDescent="0.25">
      <c r="A5" s="7" t="s">
        <v>58</v>
      </c>
      <c r="B5" s="3" t="s">
        <v>28</v>
      </c>
      <c r="C5" s="7"/>
      <c r="D5" s="41" t="s">
        <v>21</v>
      </c>
      <c r="E5" s="41">
        <v>10</v>
      </c>
      <c r="F5" s="7"/>
      <c r="G5" s="8">
        <f>E5*F5</f>
        <v>0</v>
      </c>
    </row>
    <row r="6" spans="1:7" ht="26.45" customHeight="1" x14ac:dyDescent="0.25">
      <c r="A6" s="7" t="s">
        <v>59</v>
      </c>
      <c r="B6" s="3" t="s">
        <v>27</v>
      </c>
      <c r="C6" s="7"/>
      <c r="D6" s="41" t="s">
        <v>21</v>
      </c>
      <c r="E6" s="41">
        <v>70</v>
      </c>
      <c r="F6" s="7"/>
      <c r="G6" s="8">
        <f t="shared" ref="G6:G19" si="0">E6*F6</f>
        <v>0</v>
      </c>
    </row>
    <row r="7" spans="1:7" ht="26.45" customHeight="1" x14ac:dyDescent="0.25">
      <c r="A7" s="7" t="s">
        <v>60</v>
      </c>
      <c r="B7" s="3" t="s">
        <v>44</v>
      </c>
      <c r="C7" s="7"/>
      <c r="D7" s="41" t="s">
        <v>13</v>
      </c>
      <c r="E7" s="41">
        <v>2</v>
      </c>
      <c r="F7" s="7"/>
      <c r="G7" s="8">
        <f t="shared" si="0"/>
        <v>0</v>
      </c>
    </row>
    <row r="8" spans="1:7" ht="24" customHeight="1" x14ac:dyDescent="0.25">
      <c r="A8" s="7" t="s">
        <v>61</v>
      </c>
      <c r="B8" s="3" t="s">
        <v>30</v>
      </c>
      <c r="C8" s="7"/>
      <c r="D8" s="41" t="s">
        <v>13</v>
      </c>
      <c r="E8" s="41">
        <v>45</v>
      </c>
      <c r="F8" s="7"/>
      <c r="G8" s="8">
        <f t="shared" si="0"/>
        <v>0</v>
      </c>
    </row>
    <row r="9" spans="1:7" x14ac:dyDescent="0.25">
      <c r="A9" s="7" t="s">
        <v>62</v>
      </c>
      <c r="B9" s="3" t="s">
        <v>29</v>
      </c>
      <c r="C9" s="7"/>
      <c r="D9" s="41" t="s">
        <v>21</v>
      </c>
      <c r="E9" s="41">
        <v>45</v>
      </c>
      <c r="F9" s="7"/>
      <c r="G9" s="8">
        <f t="shared" si="0"/>
        <v>0</v>
      </c>
    </row>
    <row r="10" spans="1:7" ht="30" x14ac:dyDescent="0.25">
      <c r="A10" s="7" t="s">
        <v>63</v>
      </c>
      <c r="B10" s="3" t="s">
        <v>31</v>
      </c>
      <c r="C10" s="7"/>
      <c r="D10" s="41" t="s">
        <v>13</v>
      </c>
      <c r="E10" s="41">
        <v>40</v>
      </c>
      <c r="F10" s="7"/>
      <c r="G10" s="8">
        <f t="shared" si="0"/>
        <v>0</v>
      </c>
    </row>
    <row r="11" spans="1:7" ht="30" x14ac:dyDescent="0.25">
      <c r="A11" s="7" t="s">
        <v>64</v>
      </c>
      <c r="B11" s="3" t="s">
        <v>32</v>
      </c>
      <c r="C11" s="7"/>
      <c r="D11" s="41" t="s">
        <v>13</v>
      </c>
      <c r="E11" s="41">
        <v>75</v>
      </c>
      <c r="F11" s="7"/>
      <c r="G11" s="8">
        <f t="shared" si="0"/>
        <v>0</v>
      </c>
    </row>
    <row r="12" spans="1:7" x14ac:dyDescent="0.25">
      <c r="A12" s="7" t="s">
        <v>65</v>
      </c>
      <c r="B12" s="3" t="s">
        <v>33</v>
      </c>
      <c r="C12" s="7"/>
      <c r="D12" s="41" t="s">
        <v>13</v>
      </c>
      <c r="E12" s="41">
        <v>3</v>
      </c>
      <c r="F12" s="7"/>
      <c r="G12" s="8">
        <f t="shared" si="0"/>
        <v>0</v>
      </c>
    </row>
    <row r="13" spans="1:7" x14ac:dyDescent="0.25">
      <c r="A13" s="7" t="s">
        <v>66</v>
      </c>
      <c r="B13" s="3" t="s">
        <v>34</v>
      </c>
      <c r="C13" s="7"/>
      <c r="D13" s="41" t="s">
        <v>13</v>
      </c>
      <c r="E13" s="41">
        <v>2</v>
      </c>
      <c r="F13" s="7"/>
      <c r="G13" s="8">
        <f t="shared" si="0"/>
        <v>0</v>
      </c>
    </row>
    <row r="14" spans="1:7" x14ac:dyDescent="0.25">
      <c r="A14" s="7" t="s">
        <v>67</v>
      </c>
      <c r="B14" s="3" t="s">
        <v>35</v>
      </c>
      <c r="C14" s="7"/>
      <c r="D14" s="41" t="s">
        <v>36</v>
      </c>
      <c r="E14" s="41">
        <v>2</v>
      </c>
      <c r="F14" s="7"/>
      <c r="G14" s="8">
        <f t="shared" si="0"/>
        <v>0</v>
      </c>
    </row>
    <row r="15" spans="1:7" x14ac:dyDescent="0.25">
      <c r="A15" s="7" t="s">
        <v>68</v>
      </c>
      <c r="B15" s="3" t="s">
        <v>43</v>
      </c>
      <c r="C15" s="7"/>
      <c r="D15" s="41" t="s">
        <v>13</v>
      </c>
      <c r="E15" s="41">
        <v>7</v>
      </c>
      <c r="F15" s="7"/>
      <c r="G15" s="8">
        <f t="shared" si="0"/>
        <v>0</v>
      </c>
    </row>
    <row r="16" spans="1:7" ht="30" x14ac:dyDescent="0.25">
      <c r="A16" s="7" t="s">
        <v>69</v>
      </c>
      <c r="B16" s="3" t="s">
        <v>37</v>
      </c>
      <c r="C16" s="7"/>
      <c r="D16" s="41" t="s">
        <v>13</v>
      </c>
      <c r="E16" s="41">
        <v>35</v>
      </c>
      <c r="F16" s="7"/>
      <c r="G16" s="8">
        <f t="shared" si="0"/>
        <v>0</v>
      </c>
    </row>
    <row r="17" spans="1:7" x14ac:dyDescent="0.25">
      <c r="A17" s="7" t="s">
        <v>70</v>
      </c>
      <c r="B17" s="3" t="s">
        <v>38</v>
      </c>
      <c r="C17" s="7"/>
      <c r="D17" s="41" t="s">
        <v>13</v>
      </c>
      <c r="E17" s="41">
        <v>18</v>
      </c>
      <c r="F17" s="7"/>
      <c r="G17" s="8">
        <f t="shared" si="0"/>
        <v>0</v>
      </c>
    </row>
    <row r="18" spans="1:7" x14ac:dyDescent="0.25">
      <c r="A18" s="7" t="s">
        <v>71</v>
      </c>
      <c r="B18" s="3" t="s">
        <v>39</v>
      </c>
      <c r="C18" s="7"/>
      <c r="D18" s="41" t="s">
        <v>13</v>
      </c>
      <c r="E18" s="41">
        <v>8</v>
      </c>
      <c r="F18" s="7"/>
      <c r="G18" s="8">
        <f t="shared" si="0"/>
        <v>0</v>
      </c>
    </row>
    <row r="19" spans="1:7" x14ac:dyDescent="0.25">
      <c r="A19" s="7" t="s">
        <v>72</v>
      </c>
      <c r="B19" s="3" t="s">
        <v>40</v>
      </c>
      <c r="C19" s="7"/>
      <c r="D19" s="41" t="s">
        <v>13</v>
      </c>
      <c r="E19" s="41">
        <v>23</v>
      </c>
      <c r="F19" s="7"/>
      <c r="G19" s="8">
        <f t="shared" si="0"/>
        <v>0</v>
      </c>
    </row>
    <row r="20" spans="1:7" x14ac:dyDescent="0.25">
      <c r="A20" s="7" t="s">
        <v>73</v>
      </c>
      <c r="B20" s="3" t="s">
        <v>41</v>
      </c>
      <c r="C20" s="7"/>
      <c r="D20" s="41" t="s">
        <v>13</v>
      </c>
      <c r="E20" s="41">
        <v>15</v>
      </c>
      <c r="F20" s="7"/>
      <c r="G20" s="8">
        <f>E20*F20</f>
        <v>0</v>
      </c>
    </row>
    <row r="21" spans="1:7" x14ac:dyDescent="0.25">
      <c r="A21" s="7" t="s">
        <v>74</v>
      </c>
      <c r="B21" s="3" t="s">
        <v>131</v>
      </c>
      <c r="C21" s="12"/>
      <c r="D21" s="47" t="s">
        <v>21</v>
      </c>
      <c r="E21" s="47">
        <v>120</v>
      </c>
      <c r="F21" s="7"/>
      <c r="G21" s="8">
        <f>E21*F21</f>
        <v>0</v>
      </c>
    </row>
    <row r="22" spans="1:7" ht="15.75" thickBot="1" x14ac:dyDescent="0.3">
      <c r="A22" s="7" t="s">
        <v>75</v>
      </c>
      <c r="B22" s="3" t="s">
        <v>84</v>
      </c>
      <c r="C22" s="12"/>
      <c r="D22" s="47" t="s">
        <v>13</v>
      </c>
      <c r="E22" s="47">
        <v>15</v>
      </c>
      <c r="F22" s="7"/>
      <c r="G22" s="8">
        <f>E22*F22</f>
        <v>0</v>
      </c>
    </row>
    <row r="23" spans="1:7" x14ac:dyDescent="0.25">
      <c r="C23" s="62" t="s">
        <v>4</v>
      </c>
      <c r="D23" s="63"/>
      <c r="E23" s="64"/>
      <c r="F23" s="45"/>
      <c r="G23" s="46">
        <f>SUM(G5:G22)</f>
        <v>0</v>
      </c>
    </row>
    <row r="24" spans="1:7" x14ac:dyDescent="0.25">
      <c r="C24" s="59" t="s">
        <v>82</v>
      </c>
      <c r="D24" s="65"/>
      <c r="E24" s="66"/>
      <c r="F24" s="45"/>
      <c r="G24" s="46"/>
    </row>
    <row r="25" spans="1:7" x14ac:dyDescent="0.25">
      <c r="C25" s="59" t="s">
        <v>83</v>
      </c>
      <c r="D25" s="65"/>
      <c r="E25" s="66"/>
      <c r="F25" s="19"/>
      <c r="G25" s="17"/>
    </row>
    <row r="26" spans="1:7" ht="15.75" thickBot="1" x14ac:dyDescent="0.3">
      <c r="C26" s="67" t="s">
        <v>15</v>
      </c>
      <c r="D26" s="68"/>
      <c r="E26" s="69"/>
      <c r="F26" s="16"/>
      <c r="G26" s="18"/>
    </row>
    <row r="28" spans="1:7" x14ac:dyDescent="0.25">
      <c r="B28" s="20" t="s">
        <v>16</v>
      </c>
      <c r="C28" s="42" t="s">
        <v>49</v>
      </c>
    </row>
  </sheetData>
  <mergeCells count="4">
    <mergeCell ref="C23:E23"/>
    <mergeCell ref="C25:E25"/>
    <mergeCell ref="C26:E26"/>
    <mergeCell ref="C24:E2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Žitarice;proizvodi od žitarica</vt:lpstr>
      <vt:lpstr>Ostale namirnice</vt:lpstr>
      <vt:lpstr>Smrznuta riba</vt:lpstr>
      <vt:lpstr>Začini</vt:lpstr>
      <vt:lpstr>Dječja hrana i napitci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Bosiljka</dc:creator>
  <cp:lastModifiedBy>OpSelnica</cp:lastModifiedBy>
  <cp:lastPrinted>2022-12-15T12:56:36Z</cp:lastPrinted>
  <dcterms:created xsi:type="dcterms:W3CDTF">2021-12-21T19:43:29Z</dcterms:created>
  <dcterms:modified xsi:type="dcterms:W3CDTF">2024-12-09T13:37:03Z</dcterms:modified>
</cp:coreProperties>
</file>